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f676a3941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3bbd575e3dab4c1f"/>
    <x:sheet xmlns:r="http://schemas.openxmlformats.org/officeDocument/2006/relationships" name="Acquisition_Register" sheetId="2" r:id="R17a1ac377e1b43e7"/>
    <x:sheet xmlns:r="http://schemas.openxmlformats.org/officeDocument/2006/relationships" name="Core_Gap_Summary" sheetId="3" r:id="Rc8b6bb0edf68496d"/>
    <x:sheet xmlns:r="http://schemas.openxmlformats.org/officeDocument/2006/relationships" name="New_Study_Intake" sheetId="4" r:id="R20cbc55911b449e9"/>
    <x:sheet xmlns:r="http://schemas.openxmlformats.org/officeDocument/2006/relationships" name="Field_Dictionary" sheetId="5" r:id="R96ff3b72dc9d4adc"/>
    <x:sheet xmlns:r="http://schemas.openxmlformats.org/officeDocument/2006/relationships" name="Sources" sheetId="6" r:id="R0efdd545a64b456b"/>
    <x:sheet xmlns:r="http://schemas.openxmlformats.org/officeDocument/2006/relationships" name="Lists" sheetId="7" r:id="R5830086655ee44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7">
    <x:font>
      <x:sz val="11"/>
      <x:name val="Carlito"/>
    </x:font>
    <x:font>
      <x:sz val="10"/>
      <x:color rgb="FF17313D"/>
      <x:name val="Aptos"/>
    </x:font>
    <x:font>
      <x:b/>
      <x:sz val="18"/>
      <x:color rgb="FFFFFFFF"/>
      <x:name val="Aptos Display"/>
    </x:font>
    <x:font>
      <x:i/>
      <x:sz val="10"/>
      <x:color rgb="FF143D4B"/>
      <x:name val="Aptos"/>
    </x:font>
    <x:font>
      <x:b/>
      <x:sz val="10"/>
      <x:color rgb="FFFFFFFF"/>
      <x:name val="Aptos"/>
    </x:font>
    <x:font>
      <x:b/>
      <x:sz val="10"/>
      <x:color rgb="FF143D4B"/>
      <x:name val="Aptos"/>
    </x:font>
    <x:font>
      <x:b/>
      <x:sz val="18"/>
      <x:color rgb="FF143D4B"/>
      <x:name val="Aptos"/>
    </x:font>
  </x:fonts>
  <x:fills count="15">
    <x:fill>
      <x:patternFill patternType="none"/>
    </x:fill>
    <x:fill>
      <x:patternFill patternType="gray125"/>
    </x:fill>
    <x:fill>
      <x:patternFill patternType="solid">
        <x:fgColor rgb="FF143D4B"/>
      </x:patternFill>
    </x:fill>
    <x:fill>
      <x:patternFill patternType="solid">
        <x:fgColor rgb="FFF1F6F8"/>
      </x:patternFill>
    </x:fill>
    <x:fill>
      <x:patternFill patternType="solid">
        <x:fgColor rgb="FF2C6E7F"/>
      </x:patternFill>
    </x:fill>
    <x:fill>
      <x:patternFill patternType="solid">
        <x:fgColor rgb="FFFFFFFF"/>
      </x:patternFill>
    </x:fill>
    <x:fill>
      <x:patternFill patternType="solid">
        <x:fgColor rgb="FFF8FBFC"/>
      </x:patternFill>
    </x:fill>
    <x:fill>
      <x:patternFill patternType="solid">
        <x:fgColor rgb="FFFAFCFD"/>
      </x:patternFill>
    </x:fill>
    <x:fill>
      <x:patternFill patternType="solid">
        <x:fgColor rgb="FFFCE8E6"/>
      </x:patternFill>
    </x:fill>
    <x:fill>
      <x:patternFill patternType="solid">
        <x:fgColor rgb="FFE9EDF0"/>
      </x:patternFill>
    </x:fill>
    <x:fill>
      <x:patternFill patternType="solid">
        <x:fgColor rgb="FFE7F0F7"/>
      </x:patternFill>
    </x:fill>
    <x:fill>
      <x:patternFill patternType="solid">
        <x:fgColor rgb="FFFFF0D6"/>
      </x:patternFill>
    </x:fill>
    <x:fill>
      <x:patternFill patternType="solid">
        <x:fgColor rgb="FFFFF4CC"/>
      </x:patternFill>
    </x:fill>
    <x:fill>
      <x:patternFill patternType="solid">
        <x:fgColor rgb="FFE8F1EC"/>
      </x:patternFill>
    </x:fill>
    <x:fill>
      <x:patternFill patternType="solid">
        <x:fgColor rgb="FFEEE8F8"/>
      </x:patternFill>
    </x:fill>
  </x:fills>
  <x:borders count="1">
    <x:border/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2" fillId="2" borderId="0" xfId="0" applyNumberFormat="1" applyFont="1" applyFill="1" applyBorder="1" applyAlignment="1">
      <x:alignment vertical="top"/>
    </x:xf>
    <x:xf numFmtId="0" fontId="1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/>
    </x:xf>
    <x:xf numFmtId="0" fontId="4" fillId="4" borderId="0" xfId="0" applyNumberFormat="1" applyFont="1" applyFill="1" applyBorder="1" applyAlignment="1">
      <x:alignment vertical="top"/>
    </x:xf>
    <x:xf numFmtId="0" fontId="4" fillId="4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5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1" fillId="7" borderId="0" xfId="0" applyNumberFormat="1" applyFont="1" applyFill="1" applyBorder="1" applyAlignment="1">
      <x:alignment vertical="top" wrapText="1"/>
    </x:xf>
    <x:xf numFmtId="0" fontId="1" fillId="8" borderId="0" xfId="0" applyNumberFormat="1" applyFont="1" applyFill="1" applyBorder="1" applyAlignment="1">
      <x:alignment vertical="top" wrapText="1"/>
    </x:xf>
    <x:xf numFmtId="0" fontId="5" fillId="8" borderId="0" xfId="0" applyNumberFormat="1" applyFont="1" applyFill="1" applyBorder="1" applyAlignment="1">
      <x:alignment vertical="top" wrapText="1"/>
    </x:xf>
    <x:xf numFmtId="0" fontId="1" fillId="9" borderId="0" xfId="0" applyNumberFormat="1" applyFont="1" applyFill="1" applyBorder="1" applyAlignment="1">
      <x:alignment vertical="top" wrapText="1"/>
    </x:xf>
    <x:xf numFmtId="0" fontId="1" fillId="10" borderId="0" xfId="0" applyNumberFormat="1" applyFont="1" applyFill="1" applyBorder="1" applyAlignment="1">
      <x:alignment vertical="top" wrapText="1"/>
    </x:xf>
    <x:xf numFmtId="0" fontId="1" fillId="11" borderId="0" xfId="0" applyNumberFormat="1" applyFont="1" applyFill="1" applyBorder="1" applyAlignment="1">
      <x:alignment vertical="top" wrapText="1"/>
    </x:xf>
    <x:xf numFmtId="0" fontId="1" fillId="12" borderId="0" xfId="0" applyNumberFormat="1" applyFont="1" applyFill="1" applyBorder="1" applyAlignment="1">
      <x:alignment vertical="top" wrapText="1"/>
    </x:xf>
    <x:xf numFmtId="0" fontId="5" fillId="12" borderId="0" xfId="0" applyNumberFormat="1" applyFont="1" applyFill="1" applyBorder="1" applyAlignment="1">
      <x:alignment vertical="top" wrapText="1"/>
    </x:xf>
    <x:xf numFmtId="0" fontId="1" fillId="13" borderId="0" xfId="0" applyNumberFormat="1" applyFont="1" applyFill="1" applyBorder="1" applyAlignment="1">
      <x:alignment vertical="top" wrapText="1"/>
    </x:xf>
    <x:xf numFmtId="0" fontId="5" fillId="13" borderId="0" xfId="0" applyNumberFormat="1" applyFont="1" applyFill="1" applyBorder="1" applyAlignment="1">
      <x:alignment vertical="top" wrapText="1"/>
    </x:xf>
    <x:xf numFmtId="0" fontId="1" fillId="14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/>
    </x:xf>
    <x:xf numFmtId="0" fontId="6" fillId="3" borderId="0" xfId="0" applyNumberFormat="1" applyFont="1" applyFill="1" applyBorder="1" applyAlignment="1">
      <x:alignment horizontal="center" vertical="top"/>
    </x:xf>
    <x:xf numFmtId="200" fontId="6" fillId="3" borderId="0" xfId="0" applyNumberFormat="1" applyFont="1" applyFill="1" applyBorder="1" applyAlignment="1">
      <x:alignment horizontal="center" vertical="top"/>
    </x:xf>
    <x:xf numFmtId="0" fontId="1" fillId="8" borderId="0" xfId="0" applyNumberFormat="1" applyFont="1" applyFill="1" applyBorder="1" applyAlignment="1">
      <x:alignment vertical="top"/>
    </x:xf>
    <x:xf numFmtId="0" fontId="1" fillId="12" borderId="0" xfId="0" applyNumberFormat="1" applyFont="1" applyFill="1" applyBorder="1" applyAlignment="1">
      <x:alignment vertical="top"/>
    </x:xf>
    <x:xf numFmtId="0" fontId="1" fillId="13" borderId="0" xfId="0" applyNumberFormat="1" applyFont="1" applyFill="1" applyBorder="1" applyAlignment="1">
      <x:alignment vertical="top"/>
    </x:xf>
    <x:xf numFmtId="0" fontId="5" fillId="8" borderId="0" xfId="0" applyNumberFormat="1" applyFont="1" applyFill="1" applyBorder="1" applyAlignment="1">
      <x:alignment vertical="top"/>
    </x:xf>
    <x:xf numFmtId="0" fontId="5" fillId="12" borderId="0" xfId="0" applyNumberFormat="1" applyFont="1" applyFill="1" applyBorder="1" applyAlignment="1">
      <x:alignment vertical="top"/>
    </x:xf>
    <x:xf numFmtId="0" fontId="5" fillId="13" borderId="0" xfId="0" applyNumberFormat="1" applyFont="1" applyFill="1" applyBorder="1" applyAlignment="1">
      <x:alignment vertical="top"/>
    </x:xf>
    <x:xf numFmtId="0" fontId="1" fillId="6" borderId="0" xfId="0" applyNumberFormat="1" applyFont="1" applyFill="1" applyBorder="1" applyAlignment="1">
      <x:alignment vertical="top"/>
    </x:xf>
    <x:xf numFmtId="0" fontId="1" fillId="5" borderId="0" xfId="0" applyNumberFormat="1" applyFont="1" applyFill="1" applyBorder="1" applyAlignment="1">
      <x:alignment vertical="top"/>
    </x:xf>
    <x:xf numFmtId="0" fontId="1" fillId="10" borderId="0" xfId="0" applyNumberFormat="1" applyFont="1" applyFill="1" applyBorder="1" applyAlignment="1">
      <x:alignment vertical="top"/>
    </x:xf>
    <x:xf numFmtId="0" fontId="1" fillId="11" borderId="0" xfId="0" applyNumberFormat="1" applyFont="1" applyFill="1" applyBorder="1" applyAlignment="1">
      <x:alignment vertical="top"/>
    </x:xf>
    <x:xf numFmtId="0" fontId="1" fillId="3" borderId="0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horizontal="center" vertical="top" wrapText="1"/>
    </x:xf>
    <x:xf numFmtId="200" fontId="6" fillId="3" borderId="0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8a70561444b01" /><Relationship Type="http://schemas.openxmlformats.org/officeDocument/2006/relationships/theme" Target="/xl/theme/theme1.xml" Id="R5eef8e85bdf843fd" /><Relationship Type="http://schemas.openxmlformats.org/officeDocument/2006/relationships/sharedStrings" Target="/xl/sharedStrings.xml" Id="R82cbd51ec95c48af" /><Relationship Type="http://schemas.openxmlformats.org/officeDocument/2006/relationships/worksheet" Target="/xl/worksheets/sheet1.xml" Id="R3bbd575e3dab4c1f" /><Relationship Type="http://schemas.openxmlformats.org/officeDocument/2006/relationships/worksheet" Target="/xl/worksheets/sheet2.xml" Id="R17a1ac377e1b43e7" /><Relationship Type="http://schemas.openxmlformats.org/officeDocument/2006/relationships/worksheet" Target="/xl/worksheets/sheet3.xml" Id="Rc8b6bb0edf68496d" /><Relationship Type="http://schemas.openxmlformats.org/officeDocument/2006/relationships/worksheet" Target="/xl/worksheets/sheet4.xml" Id="R20cbc55911b449e9" /><Relationship Type="http://schemas.openxmlformats.org/officeDocument/2006/relationships/worksheet" Target="/xl/worksheets/sheet5.xml" Id="R96ff3b72dc9d4adc" /><Relationship Type="http://schemas.openxmlformats.org/officeDocument/2006/relationships/worksheet" Target="/xl/worksheets/sheet6.xml" Id="R0efdd545a64b456b" /><Relationship Type="http://schemas.openxmlformats.org/officeDocument/2006/relationships/worksheet" Target="/xl/worksheets/sheet7.xml" Id="R5830086655ee44d1" /></Relationships>
</file>

<file path=xl/tables/table1.xml><?xml version="1.0" encoding="utf-8"?>
<x:table xmlns:x="http://schemas.openxmlformats.org/spreadsheetml/2006/main" id="1" name="AcquisitionRegisterTable" displayName="AcquisitionRegisterTable" ref="A4:Z44" headerRowCount="1" totalsRowCount="0" totalsRowShown="0">
  <x:tableColumns count="26">
    <x:tableColumn id="1" name="Item_ID"/>
    <x:tableColumn id="2" name="Evidence_class"/>
    <x:tableColumn id="3" name="Lake"/>
    <x:tableColumn id="4" name="Core_or_archive"/>
    <x:tableColumn id="5" name="Dataset_component"/>
    <x:tableColumn id="6" name="Exact_file_or_table_needed"/>
    <x:tableColumn id="7" name="Minimum_required_fields"/>
    <x:tableColumn id="8" name="Current_evidence"/>
    <x:tableColumn id="9" name="Evidence_status"/>
    <x:tableColumn id="10" name="Priority"/>
    <x:tableColumn id="11" name="Scientific_reason"/>
    <x:tableColumn id="12" name="Analysis_unlocked"/>
    <x:tableColumn id="13" name="Present_fallback"/>
    <x:tableColumn id="14" name="Non_negotiable_constraint"/>
    <x:tableColumn id="15" name="Recovery_route"/>
    <x:tableColumn id="16" name="Source_ID"/>
    <x:tableColumn id="17" name="Source_URL"/>
    <x:tableColumn id="18" name="Workflow_status"/>
    <x:tableColumn id="19" name="Owner"/>
    <x:tableColumn id="20" name="Date_requested"/>
    <x:tableColumn id="21" name="Date_received"/>
    <x:tableColumn id="22" name="File_location_or_accession"/>
    <x:tableColumn id="23" name="QC_status"/>
    <x:tableColumn id="24" name="Last_checked"/>
    <x:tableColumn id="25" name="Completeness_score"/>
    <x:tableColumn id="26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reGapSummaryTable" displayName="CoreGapSummaryTable" ref="A4:J18" headerRowCount="1" totalsRowCount="0" totalsRowShown="0">
  <x:tableColumns count="10">
    <x:tableColumn id="1" name="Core_or_archive"/>
    <x:tableColumn id="2" name="Lake"/>
    <x:tableColumn id="3" name="Current_best_evidence"/>
    <x:tableColumn id="4" name="Critical_missing_dataset"/>
    <x:tableColumn id="5" name="Usable_now"/>
    <x:tableColumn id="6" name="Blocked_or_limited_analysis"/>
    <x:tableColumn id="7" name="Effective_resolution_or_gap"/>
    <x:tableColumn id="8" name="Priority"/>
    <x:tableColumn id="9" name="New_fieldwork_needed?"/>
    <x:tableColumn id="10" name="Source_I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NewStudyIntakeTable" displayName="NewStudyIntakeTable" ref="A4:P18" headerRowCount="1" totalsRowCount="0" totalsRowShown="0">
  <x:tableColumns count="16">
    <x:tableColumn id="1" name="Study_ID"/>
    <x:tableColumn id="2" name="Citation"/>
    <x:tableColumn id="3" name="Year"/>
    <x:tableColumn id="4" name="Lake_or_area"/>
    <x:tableColumn id="5" name="Core_or_site_IDs"/>
    <x:tableColumn id="6" name="Time_span_or_design"/>
    <x:tableColumn id="7" name="Proxy_scope"/>
    <x:tableColumn id="8" name="Chronology"/>
    <x:tableColumn id="9" name="Effective_resolution"/>
    <x:tableColumn id="10" name="Data_availability"/>
    <x:tableColumn id="11" name="Missing_supplement_or_raw_data"/>
    <x:tableColumn id="12" name="Project_role"/>
    <x:tableColumn id="13" name="Integration_decision"/>
    <x:tableColumn id="14" name="DOI_or_URL"/>
    <x:tableColumn id="15" name="Date_checked"/>
    <x:tableColumn id="16" name="Not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FieldDictionaryTable" displayName="FieldDictionaryTable" ref="A4:H22" headerRowCount="1" totalsRowCount="0" totalsRowShown="0">
  <x:tableColumns count="8">
    <x:tableColumn id="1" name="Dataset_type"/>
    <x:tableColumn id="2" name="Required_field"/>
    <x:tableColumn id="3" name="Definition"/>
    <x:tableColumn id="4" name="Required?"/>
    <x:tableColumn id="5" name="Accepted_format"/>
    <x:tableColumn id="6" name="QC_rule"/>
    <x:tableColumn id="7" name="Why_it_matters"/>
    <x:tableColumn id="8" name="Exampl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ourcesTable" displayName="SourcesTable" ref="A4:F21" headerRowCount="1" totalsRowCount="0" totalsRowShown="0">
  <x:tableColumns count="6">
    <x:tableColumn id="1" name="Source_ID"/>
    <x:tableColumn id="2" name="Full_citation_or_source"/>
    <x:tableColumn id="3" name="DOI_or_URL"/>
    <x:tableColumn id="4" name="Evidence_scope"/>
    <x:tableColumn id="5" name="Data_state_in_this_register"/>
    <x:tableColumn id="6" name="Key_cau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2e8f3ee2391477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2fbeb7f12d34d2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8982e7f3598b4f1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947aa51b1a89490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1abab5632f9e4b0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9" hidden="0" customWidth="1"/>
    <x:col min="3" max="3" width="34" hidden="0" customWidth="1"/>
    <x:col min="4" max="4" width="30" hidden="0" customWidth="1"/>
    <x:col min="5" max="5" width="27" hidden="0" customWidth="1"/>
    <x:col min="6" max="6" width="36" hidden="0" customWidth="1"/>
    <x:col min="7" max="7" width="3" hidden="0" customWidth="1"/>
    <x:col min="8" max="8" width="20" hidden="0" customWidth="1"/>
    <x:col min="9" max="9" width="28" hidden="0" customWidth="1"/>
    <x:col min="10" max="10" width="3" hidden="0" customWidth="1"/>
    <x:col min="11" max="11" width="26" hidden="0" customWidth="1"/>
    <x:col min="12" max="12" width="30" hidden="0" customWidth="1"/>
  </x:cols>
  <x:sheetData>
    <x:row r="1" ht="30" customHeight="1">
      <x:c r="A1" s="4" t="str">
        <x:v>Missing coastal-lake datasets — acquisition dashboard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42" customHeight="1">
      <x:c r="A2" s="7" t="str">
        <x:v>Decision summary for improving the Egyptian coastal-lake evidence base. Update Workflow_status and QC_status in Acquisition_Register; completeness scores and headline counts update automatically.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0" t="str">
        <x:v>Tracked items</x:v>
      </x:c>
      <x:c r="B4" s="10" t="str">
        <x:v>P1 outstanding</x:v>
      </x:c>
      <x:c r="C4" s="10" t="str">
        <x:v>Located/received/QC</x:v>
      </x:c>
      <x:c r="D4" s="10" t="str">
        <x:v>Analysis ready</x:v>
      </x:c>
      <x:c r="E4" s="10" t="str">
        <x:v>New sampling required</x:v>
      </x:c>
      <x:c r="F4" s="10" t="str">
        <x:v>Mean completeness</x:v>
      </x:c>
      <x:c r="G4" s="11" t="str"/>
      <x:c r="H4" s="10" t="str">
        <x:v>Priority</x:v>
      </x:c>
      <x:c r="I4" s="10" t="str">
        <x:v>Meaning</x:v>
      </x:c>
      <x:c r="J4" s="11" t="str"/>
      <x:c r="K4" s="10" t="str">
        <x:v>Immediate scientific boundary</x:v>
      </x:c>
      <x:c r="L4" s="10" t="str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4" t="n">
        <x:f>COUNTA(Acquisition_Register!$A$5:$A$44)</x:f>
        <x:v>40</x:v>
      </x:c>
      <x:c r="B5" s="44" t="n">
        <x:f>COUNTIFS(Acquisition_Register!$J$5:$J$44,"P1",Acquisition_Register!$R$5:$R$44,"&lt;&gt;Analysis ready")</x:f>
        <x:v>21</x:v>
      </x:c>
      <x:c r="C5" s="44" t="n">
        <x:f>COUNTIF(Acquisition_Register!$R$5:$R$44,"Located")+COUNTIF(Acquisition_Register!$R$5:$R$44,"Received")+COUNTIF(Acquisition_Register!$R$5:$R$44,"QC in progress")</x:f>
        <x:v>8</x:v>
      </x:c>
      <x:c r="D5" s="44" t="n">
        <x:f>COUNTIF(Acquisition_Register!$R$5:$R$44,"Analysis ready")</x:f>
        <x:v>0</x:v>
      </x:c>
      <x:c r="E5" s="44" t="n">
        <x:f>COUNTIF(Acquisition_Register!$R$5:$R$44,"New sampling required")</x:f>
        <x:v>4</x:v>
      </x:c>
      <x:c r="F5" s="45" t="n">
        <x:f>AVERAGE(Acquisition_Register!$Y$5:$Y$44)</x:f>
        <x:v>0.0925</x:v>
      </x:c>
      <x:c r="G5" s="11"/>
      <x:c r="H5" s="18" t="str">
        <x:v>P1</x:v>
      </x:c>
      <x:c r="I5" s="11" t="str">
        <x:v>Blocks headline analysis</x:v>
      </x:c>
      <x:c r="J5" s="11"/>
      <x:c r="K5" s="18" t="str">
        <x:v>The current evidence supports QC, chronology-table transcription and descriptive summaries. It does not yet support a defensible century-long, multi-lake ecological acceleration claim. Complete assemblage matrices and uncertainty-aware chronologies are the binding inputs.</x:v>
      </x:c>
      <x:c r="L5" s="18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11"/>
      <x:c r="B6" s="11"/>
      <x:c r="C6" s="11"/>
      <x:c r="D6" s="11"/>
      <x:c r="E6" s="11"/>
      <x:c r="F6" s="11"/>
      <x:c r="G6" s="11"/>
      <x:c r="H6" s="23" t="str">
        <x:v>P2</x:v>
      </x:c>
      <x:c r="I6" s="11" t="str">
        <x:v>Adds mechanism or robustness</x:v>
      </x:c>
      <x:c r="J6" s="11"/>
      <x:c r="K6" s="18"/>
      <x:c r="L6" s="18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11"/>
      <x:c r="B7" s="11"/>
      <x:c r="C7" s="11"/>
      <x:c r="D7" s="11"/>
      <x:c r="E7" s="11"/>
      <x:c r="F7" s="11"/>
      <x:c r="G7" s="11"/>
      <x:c r="H7" s="25" t="str">
        <x:v>P3</x:v>
      </x:c>
      <x:c r="I7" s="11" t="str">
        <x:v>Context or enrichment</x:v>
      </x:c>
      <x:c r="J7" s="11"/>
      <x:c r="K7" s="18"/>
      <x:c r="L7" s="18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11"/>
      <x:c r="B8" s="11"/>
      <x:c r="C8" s="11"/>
      <x:c r="D8" s="11"/>
      <x:c r="E8" s="11"/>
      <x:c r="F8" s="11"/>
      <x:c r="G8" s="11"/>
      <x:c r="H8" s="11"/>
      <x:c r="I8" s="11"/>
      <x:c r="J8" s="11"/>
      <x:c r="K8" s="11"/>
      <x:c r="L8" s="11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10" t="str">
        <x:v>Priority acquisition</x:v>
      </x:c>
      <x:c r="B9" s="10" t="str">
        <x:v>Lake/core</x:v>
      </x:c>
      <x:c r="C9" s="10" t="str">
        <x:v>What to obtain</x:v>
      </x:c>
      <x:c r="D9" s="10" t="str">
        <x:v>Why it is first</x:v>
      </x:c>
      <x:c r="E9" s="10" t="str">
        <x:v>Current fallback</x:v>
      </x:c>
      <x:c r="F9" s="10" t="str">
        <x:v>Decision rule</x:v>
      </x:c>
      <x:c r="G9" s="11" t="str"/>
      <x:c r="H9" s="10" t="str">
        <x:v>Evidence added from supplied figure</x:v>
      </x:c>
      <x:c r="I9" s="10" t="str"/>
      <x:c r="J9" s="11" t="str"/>
      <x:c r="K9" s="10" t="str">
        <x:v>How to use this workbook</x:v>
      </x:c>
      <x:c r="L9" s="10" t="str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60" customHeight="1">
      <x:c r="A10" s="13" t="str">
        <x:v>1</x:v>
      </x:c>
      <x:c r="B10" s="13" t="str">
        <x:v>MANZ1 + BULR2</x:v>
      </x:c>
      <x:c r="C10" s="13" t="str">
        <x:v>Complete diatom counts, count sums, preservation flags and sample ages</x:v>
      </x:c>
      <x:c r="D10" s="13" t="str">
        <x:v>Creates the core aquatic comparison</x:v>
      </x:c>
      <x:c r="E10" s="13" t="str">
        <x:v>Digitised selected curves only</x:v>
      </x:c>
      <x:c r="F10" s="13" t="str">
        <x:v>Proceed to RoC only if complete matrices and age ensembles are available</x:v>
      </x:c>
      <x:c r="G10" s="11"/>
      <x:c r="H10" s="20" t="str">
        <x:v>C-1 is now explicitly tracked. The supplied figure confirms 210Pb_total, 210Pb_ex, 226Ra, 137Cs and a C-CRS age curve for C-1, but it does not provide the raw numerical table, density/mass-depth inputs or a verified multielement matrix.</x:v>
      </x:c>
      <x:c r="I10" s="20"/>
      <x:c r="J10" s="11"/>
      <x:c r="K10" s="43" t="str">
        <x:v>1. Add each publication to New_Study_Intake.
2. Add or duplicate one Acquisition_Register row per dataset component.
3. Preserve original names/units and record Source_ID.
4. Change Workflow_status as files are requested, received and checked.
5. Mark Analysis ready only after the minimum fields and non-negotiable constraints pass QC.</x:v>
      </x:c>
      <x:c r="L10" s="43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60" customHeight="1">
      <x:c r="A11" s="12" t="str">
        <x:v>2</x:v>
      </x:c>
      <x:c r="B11" s="12" t="str">
        <x:v>MANZ3 + BULR2 + Man-XX</x:v>
      </x:c>
      <x:c r="C11" s="12" t="str">
        <x:v>Pollen counts/percentages, denominators, depths, ages and accession metadata</x:v>
      </x:c>
      <x:c r="D11" s="12" t="str">
        <x:v>Tests catchment/terrestrial response and replication</x:v>
      </x:c>
      <x:c r="E11" s="12" t="str">
        <x:v>Sparse diagrams</x:v>
      </x:c>
      <x:c r="F11" s="12" t="str">
        <x:v>Do not fit high-flexibility trends to ~8–18 levels</x:v>
      </x:c>
      <x:c r="G11" s="11"/>
      <x:c r="H11" s="20"/>
      <x:c r="I11" s="20"/>
      <x:c r="J11" s="11"/>
      <x:c r="K11" s="43"/>
      <x:c r="L11" s="43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60" customHeight="1">
      <x:c r="A12" s="13" t="str">
        <x:v>3</x:v>
      </x:c>
      <x:c r="B12" s="13" t="str">
        <x:v>All recent cores</x:v>
      </x:c>
      <x:c r="C12" s="13" t="str">
        <x:v>Raw dating inputs, density/mass depth, model settings and age ensembles</x:v>
      </x:c>
      <x:c r="D12" s="13" t="str">
        <x:v>Prevents apparent acceleration caused by chronology</x:v>
      </x:c>
      <x:c r="E12" s="13" t="str">
        <x:v>Published best ages</x:v>
      </x:c>
      <x:c r="F12" s="13" t="str">
        <x:v>Propagate age uncertainty through all rate/synchrony results</x:v>
      </x:c>
      <x:c r="G12" s="11"/>
      <x:c r="H12" s="20"/>
      <x:c r="I12" s="20"/>
      <x:c r="J12" s="11"/>
      <x:c r="K12" s="43"/>
      <x:c r="L12" s="43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60" customHeight="1">
      <x:c r="A13" s="12" t="str">
        <x:v>4</x:v>
      </x:c>
      <x:c r="B13" s="12" t="str">
        <x:v>C-1–C-4</x:v>
      </x:c>
      <x:c r="C13" s="12" t="str">
        <x:v>Raw radionuclide/NAA files and sample logs; resolve C-4 depth mismatch</x:v>
      </x:c>
      <x:c r="D13" s="12" t="str">
        <x:v>Makes pollution chronologies auditable</x:v>
      </x:c>
      <x:c r="E13" s="12" t="str">
        <x:v>Published tables/figure</x:v>
      </x:c>
      <x:c r="F13" s="12" t="str">
        <x:v>Exclude disputed joins until author-verified</x:v>
      </x:c>
      <x:c r="G13" s="11"/>
      <x:c r="H13" s="21" t="str">
        <x:v>C-2–C-4 remain usable for careful descriptive summaries from published tables. Their six metal horizons per core are too sparse for flexible change-point histories, and C-4 remains blocked for age–metal joins until the 52 cm versus 48 cm inconsistency is resolved.</x:v>
      </x:c>
      <x:c r="I13" s="21"/>
      <x:c r="J13" s="11"/>
      <x:c r="K13" s="43"/>
      <x:c r="L13" s="43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60" customHeight="1">
      <x:c r="A14" s="13" t="str">
        <x:v>5</x:v>
      </x:c>
      <x:c r="B14" s="13" t="str">
        <x:v>Mariut + Edku</x:v>
      </x:c>
      <x:c r="C14" s="13" t="str">
        <x:v>Replicated securely dated modern multiproxy cores</x:v>
      </x:c>
      <x:c r="D14" s="13" t="str">
        <x:v>Extends inference beyond Manzala and Burullus</x:v>
      </x:c>
      <x:c r="E14" s="13" t="str">
        <x:v>No comparable verified record</x:v>
      </x:c>
      <x:c r="F14" s="13" t="str">
        <x:v>New field acquisition is needed if archives cannot supply suitable material</x:v>
      </x:c>
      <x:c r="G14" s="11"/>
      <x:c r="H14" s="21"/>
      <x:c r="I14" s="21"/>
      <x:c r="J14" s="11"/>
      <x:c r="K14" s="43"/>
      <x:c r="L14" s="43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60" customHeight="1">
      <x:c r="A15" s="12" t="str">
        <x:v>6</x:v>
      </x:c>
      <x:c r="B15" s="12" t="str">
        <x:v>Regional drivers</x:v>
      </x:c>
      <x:c r="C15" s="12" t="str">
        <x:v>Harmonised hydrology, salinity, nutrients, maps and effort-corrected fisheries</x:v>
      </x:c>
      <x:c r="D15" s="12" t="str">
        <x:v>Tests mechanisms rather than merely temporal coincidence</x:v>
      </x:c>
      <x:c r="E15" s="12" t="str">
        <x:v>Published summaries</x:v>
      </x:c>
      <x:c r="F15" s="12" t="str">
        <x:v>Retain method/station/map uncertainty and keep drivers separate from palaeoecological observations</x:v>
      </x:c>
      <x:c r="G15" s="11"/>
      <x:c r="H15" s="21"/>
      <x:c r="I15" s="21"/>
      <x:c r="J15" s="11"/>
      <x:c r="K15" s="43"/>
      <x:c r="L15" s="43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</x:sheetData>
  <x:mergeCells>
    <x:mergeCell ref="A1:L1"/>
    <x:mergeCell ref="A2:L2"/>
    <x:mergeCell ref="K4:L4"/>
    <x:mergeCell ref="K5:L7"/>
    <x:mergeCell ref="H9:I9"/>
    <x:mergeCell ref="K9:L9"/>
    <x:mergeCell ref="H10:I12"/>
    <x:mergeCell ref="H13:I15"/>
    <x:mergeCell ref="K10:L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5" hidden="0" customWidth="1"/>
    <x:col min="4" max="4" width="18" hidden="0" customWidth="1"/>
    <x:col min="5" max="5" width="18" hidden="0" customWidth="1"/>
    <x:col min="6" max="6" width="34" hidden="0" customWidth="1"/>
    <x:col min="7" max="7" width="42" hidden="0" customWidth="1"/>
    <x:col min="8" max="8" width="38" hidden="0" customWidth="1"/>
    <x:col min="9" max="9" width="19" hidden="0" customWidth="1"/>
    <x:col min="10" max="10" width="9" hidden="0" customWidth="1"/>
    <x:col min="11" max="11" width="34" hidden="0" customWidth="1"/>
    <x:col min="12" max="12" width="31" hidden="0" customWidth="1"/>
    <x:col min="13" max="13" width="30" hidden="0" customWidth="1"/>
    <x:col min="14" max="14" width="35" hidden="0" customWidth="1"/>
    <x:col min="15" max="15" width="31" hidden="0" customWidth="1"/>
    <x:col min="16" max="16" width="10" hidden="0" customWidth="1"/>
    <x:col min="17" max="17" width="30" hidden="0" customWidth="1"/>
    <x:col min="18" max="18" width="20" hidden="0" customWidth="1"/>
    <x:col min="19" max="19" width="14" hidden="0" customWidth="1"/>
    <x:col min="20" max="20" width="14" hidden="0" customWidth="1"/>
    <x:col min="21" max="21" width="14" hidden="0" customWidth="1"/>
    <x:col min="22" max="22" width="25" hidden="0" customWidth="1"/>
    <x:col min="23" max="23" width="16" hidden="0" customWidth="1"/>
    <x:col min="24" max="24" width="14" hidden="0" customWidth="1"/>
    <x:col min="25" max="25" width="16" hidden="0" customWidth="1"/>
    <x:col min="26" max="26" width="33" hidden="0" customWidth="1"/>
  </x:cols>
  <x:sheetData>
    <x:row r="1" ht="30" customHeight="1">
      <x:c r="A1" s="4" t="str">
        <x:v>Missing coastal-lake datasets — living acquisition register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</x:row>
    <x:row r="2" ht="42" customHeight="1">
      <x:c r="A2" s="7" t="str">
        <x:v>One row represents one recoverable dataset component or new acquisition. Status fields are explicit so future matrices and studies can be incorporated without overwriting evidence provenance. C-1 is included following the supplied Burullus radionuclide/age-model figure.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7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42" customHeight="1">
      <x:c r="A4" s="10" t="str">
        <x:v>Item_ID</x:v>
      </x:c>
      <x:c r="B4" s="10" t="str">
        <x:v>Evidence_class</x:v>
      </x:c>
      <x:c r="C4" s="10" t="str">
        <x:v>Lake</x:v>
      </x:c>
      <x:c r="D4" s="10" t="str">
        <x:v>Core_or_archive</x:v>
      </x:c>
      <x:c r="E4" s="10" t="str">
        <x:v>Dataset_component</x:v>
      </x:c>
      <x:c r="F4" s="10" t="str">
        <x:v>Exact_file_or_table_needed</x:v>
      </x:c>
      <x:c r="G4" s="10" t="str">
        <x:v>Minimum_required_fields</x:v>
      </x:c>
      <x:c r="H4" s="10" t="str">
        <x:v>Current_evidence</x:v>
      </x:c>
      <x:c r="I4" s="10" t="str">
        <x:v>Evidence_status</x:v>
      </x:c>
      <x:c r="J4" s="10" t="str">
        <x:v>Priority</x:v>
      </x:c>
      <x:c r="K4" s="10" t="str">
        <x:v>Scientific_reason</x:v>
      </x:c>
      <x:c r="L4" s="10" t="str">
        <x:v>Analysis_unlocked</x:v>
      </x:c>
      <x:c r="M4" s="10" t="str">
        <x:v>Present_fallback</x:v>
      </x:c>
      <x:c r="N4" s="10" t="str">
        <x:v>Non_negotiable_constraint</x:v>
      </x:c>
      <x:c r="O4" s="10" t="str">
        <x:v>Recovery_route</x:v>
      </x:c>
      <x:c r="P4" s="10" t="str">
        <x:v>Source_ID</x:v>
      </x:c>
      <x:c r="Q4" s="10" t="str">
        <x:v>Source_URL</x:v>
      </x:c>
      <x:c r="R4" s="10" t="str">
        <x:v>Workflow_status</x:v>
      </x:c>
      <x:c r="S4" s="10" t="str">
        <x:v>Owner</x:v>
      </x:c>
      <x:c r="T4" s="10" t="str">
        <x:v>Date_requested</x:v>
      </x:c>
      <x:c r="U4" s="10" t="str">
        <x:v>Date_received</x:v>
      </x:c>
      <x:c r="V4" s="10" t="str">
        <x:v>File_location_or_accession</x:v>
      </x:c>
      <x:c r="W4" s="10" t="str">
        <x:v>QC_status</x:v>
      </x:c>
      <x:c r="X4" s="10" t="str">
        <x:v>Last_checked</x:v>
      </x:c>
      <x:c r="Y4" s="10" t="str">
        <x:v>Completeness_score</x:v>
      </x:c>
      <x:c r="Z4" s="10" t="str">
        <x:v>Notes</x:v>
      </x:c>
    </x:row>
    <x:row r="5" ht="66" customHeight="1">
      <x:c r="A5" s="12" t="str">
        <x:v>MZ1-01</x:v>
      </x:c>
      <x:c r="B5" s="12" t="str">
        <x:v>Recent dated core</x:v>
      </x:c>
      <x:c r="C5" s="12" t="str">
        <x:v>Manzala</x:v>
      </x:c>
      <x:c r="D5" s="12" t="str">
        <x:v>MANZ1</x:v>
      </x:c>
      <x:c r="E5" s="12" t="str">
        <x:v>Diatoms</x:v>
      </x:c>
      <x:c r="F5" s="12" t="str">
        <x:v>Complete sample × taxon count matrix</x:v>
      </x:c>
      <x:c r="G5" s="12" t="str">
        <x:v>Sample_ID; depth_cm; taxon; raw_count; count_sum; preservation_flag; analyst/taxonomy version</x:v>
      </x:c>
      <x:c r="H5" s="12" t="str">
        <x:v>Published percentage diagram; full numeric matrix not recovered</x:v>
      </x:c>
      <x:c r="I5" s="12" t="str">
        <x:v>Figure only</x:v>
      </x:c>
      <x:c r="J5" s="18" t="str">
        <x:v>P1</x:v>
      </x:c>
      <x:c r="K5" s="12" t="str">
        <x:v>Principal aquatic assemblage record for the modern Manzala comparison</x:v>
      </x:c>
      <x:c r="L5" s="12" t="str">
        <x:v>Count-based ecological RoC; ordination; trajectory velocity</x:v>
      </x:c>
      <x:c r="M5" s="12" t="str">
        <x:v>Exploratory digitisation of plotted taxa only</x:v>
      </x:c>
      <x:c r="N5" s="12" t="str">
        <x:v>Do not reconstruct absent taxa or count sums from percentages</x:v>
      </x:c>
      <x:c r="O5" s="12" t="str">
        <x:v>Contact original authors/project archive; query palaeoecological repositories</x:v>
      </x:c>
      <x:c r="P5" s="12" t="str">
        <x:v>S02</x:v>
      </x:c>
      <x:c r="Q5" s="12" t="str">
        <x:v>https://doi.org/10.1023/A:1011984627760</x:v>
      </x:c>
      <x:c r="R5" s="19" t="str">
        <x:v>Not located</x:v>
      </x:c>
      <x:c r="S5" s="16" t="str"/>
      <x:c r="T5" s="16" t="str"/>
      <x:c r="U5" s="16" t="str"/>
      <x:c r="V5" s="16" t="str"/>
      <x:c r="W5" s="16" t="str">
        <x:v>Not started</x:v>
      </x:c>
      <x:c r="X5" s="12" t="str">
        <x:v>2026-09-03</x:v>
      </x:c>
      <x:c r="Y5" s="14" t="n">
        <x:f>IF(R5="Analysis ready",1,IF(R5="QC in progress",0.8,IF(R5="Received",0.65,IF(R5="Located",0.35,IF(R5="Requested",0.15,0)))))</x:f>
        <x:v>0</x:v>
      </x:c>
      <x:c r="Z5" s="12" t="str">
        <x:v>Reported coverage is mainly the upper ~18 cm (~1940–1997).</x:v>
      </x:c>
    </x:row>
    <x:row r="6" ht="66" customHeight="1">
      <x:c r="A6" s="13" t="str">
        <x:v>MZ1-02</x:v>
      </x:c>
      <x:c r="B6" s="13" t="str">
        <x:v>Recent dated core</x:v>
      </x:c>
      <x:c r="C6" s="13" t="str">
        <x:v>Manzala</x:v>
      </x:c>
      <x:c r="D6" s="13" t="str">
        <x:v>MANZ1</x:v>
      </x:c>
      <x:c r="E6" s="13" t="str">
        <x:v>Chronology</x:v>
      </x:c>
      <x:c r="F6" s="13" t="str">
        <x:v>Raw radionuclide table, dated horizons, model settings and age ensemble</x:v>
      </x:c>
      <x:c r="G6" s="13" t="str">
        <x:v>Depth; supported/unsupported 210Pb; 137Cs; errors; dry bulk density; mass depth; anchors; model; age draws</x:v>
      </x:c>
      <x:c r="H6" s="13" t="str">
        <x:v>Published chronology tables identified; not yet transcribed and independently checked</x:v>
      </x:c>
      <x:c r="I6" s="13" t="str">
        <x:v>Published table identified</x:v>
      </x:c>
      <x:c r="J6" s="18" t="str">
        <x:v>P1</x:v>
      </x:c>
      <x:c r="K6" s="13" t="str">
        <x:v>Rates per year and synchrony require defensible sample ages and propagated uncertainty</x:v>
      </x:c>
      <x:c r="L6" s="13" t="str">
        <x:v>Age-model ensemble; uncertainty-aware RoC; cross-core timing</x:v>
      </x:c>
      <x:c r="M6" s="13" t="str">
        <x:v>Transcribe published Tables 9–10 and retain reported errors</x:v>
      </x:c>
      <x:c r="N6" s="13" t="str">
        <x:v>Do not treat one best-fit age as error-free</x:v>
      </x:c>
      <x:c r="O6" s="13" t="str">
        <x:v>Transcribe and verify publication tables; request original age-model files</x:v>
      </x:c>
      <x:c r="P6" s="13" t="str">
        <x:v>S01</x:v>
      </x:c>
      <x:c r="Q6" s="13" t="str">
        <x:v>https://doi.org/10.1023/A:1011938522939</x:v>
      </x:c>
      <x:c r="R6" s="20" t="str">
        <x:v>Located</x:v>
      </x:c>
      <x:c r="S6" s="16" t="str"/>
      <x:c r="T6" s="16" t="str"/>
      <x:c r="U6" s="16" t="str"/>
      <x:c r="V6" s="16" t="str"/>
      <x:c r="W6" s="21" t="str">
        <x:v>Needs QC</x:v>
      </x:c>
      <x:c r="X6" s="13" t="str">
        <x:v>2026-09-03</x:v>
      </x:c>
      <x:c r="Y6" s="15" t="n">
        <x:f>IF(R6="Analysis ready",1,IF(R6="QC in progress",0.8,IF(R6="Received",0.65,IF(R6="Located",0.35,IF(R6="Requested",0.15,0)))))</x:f>
        <x:v>0.35</x:v>
      </x:c>
      <x:c r="Z6" s="13" t="str">
        <x:v>Parallel-core correlation to MANZ3 must be documented.</x:v>
      </x:c>
    </x:row>
    <x:row r="7" ht="66" customHeight="1">
      <x:c r="A7" s="12" t="str">
        <x:v>MZ1-03</x:v>
      </x:c>
      <x:c r="B7" s="12" t="str">
        <x:v>Recent dated core</x:v>
      </x:c>
      <x:c r="C7" s="12" t="str">
        <x:v>Manzala</x:v>
      </x:c>
      <x:c r="D7" s="12" t="str">
        <x:v>MANZ1</x:v>
      </x:c>
      <x:c r="E7" s="12" t="str">
        <x:v>Physical proxies</x:v>
      </x:c>
      <x:c r="F7" s="12" t="str">
        <x:v>Numeric LOI, water content, carbonate and related depth series</x:v>
      </x:c>
      <x:c r="G7" s="12" t="str">
        <x:v>Depth; value; unit; analytical method; replicate/error; detection limit; sample link</x:v>
      </x:c>
      <x:c r="H7" s="12" t="str">
        <x:v>Curves/figures published; complete tables not recovered</x:v>
      </x:c>
      <x:c r="I7" s="12" t="str">
        <x:v>Figure only</x:v>
      </x:c>
      <x:c r="J7" s="23" t="str">
        <x:v>P2</x:v>
      </x:c>
      <x:c r="K7" s="12" t="str">
        <x:v>Needed to test ecological–sedimentary coupling</x:v>
      </x:c>
      <x:c r="L7" s="12" t="str">
        <x:v>GAM derivatives; environmental velocity; driver comparison</x:v>
      </x:c>
      <x:c r="M7" s="12" t="str">
        <x:v>Digitise curves for exploratory screening</x:v>
      </x:c>
      <x:c r="N7" s="12" t="str">
        <x:v>Keep LOI, carbonate and water content as distinct variables</x:v>
      </x:c>
      <x:c r="O7" s="12" t="str">
        <x:v>Request laboratory spreadsheets or digitise with uncertainty log</x:v>
      </x:c>
      <x:c r="P7" s="12" t="str">
        <x:v>S02</x:v>
      </x:c>
      <x:c r="Q7" s="12" t="str">
        <x:v>https://doi.org/10.1023/A:1011984627760</x:v>
      </x:c>
      <x:c r="R7" s="19" t="str">
        <x:v>Not located</x:v>
      </x:c>
      <x:c r="S7" s="16" t="str"/>
      <x:c r="T7" s="16" t="str"/>
      <x:c r="U7" s="16" t="str"/>
      <x:c r="V7" s="16" t="str"/>
      <x:c r="W7" s="16" t="str">
        <x:v>Not started</x:v>
      </x:c>
      <x:c r="X7" s="12" t="str">
        <x:v>2026-09-03</x:v>
      </x:c>
      <x:c r="Y7" s="14" t="n">
        <x:f>IF(R7="Analysis ready",1,IF(R7="QC in progress",0.8,IF(R7="Received",0.65,IF(R7="Located",0.35,IF(R7="Requested",0.15,0)))))</x:f>
        <x:v>0</x:v>
      </x:c>
      <x:c r="Z7" s="12" t="str"/>
    </x:row>
    <x:row r="8" ht="66" customHeight="1">
      <x:c r="A8" s="13" t="str">
        <x:v>MZ1-04</x:v>
      </x:c>
      <x:c r="B8" s="13" t="str">
        <x:v>Recent dated core</x:v>
      </x:c>
      <x:c r="C8" s="13" t="str">
        <x:v>Manzala</x:v>
      </x:c>
      <x:c r="D8" s="13" t="str">
        <x:v>MANZ1 ↔ MANZ3</x:v>
      </x:c>
      <x:c r="E8" s="13" t="str">
        <x:v>Core correlation</x:v>
      </x:c>
      <x:c r="F8" s="13" t="str">
        <x:v>Core logs and explicit MANZ1–MANZ3 depth-correlation table</x:v>
      </x:c>
      <x:c r="G8" s="13" t="str">
        <x:v>Core_ID; section; composite_depth; tie-point type; uncertainty; sample mapping</x:v>
      </x:c>
      <x:c r="H8" s="13" t="str">
        <x:v>Parallel-core relationship described, but machine-readable mapping not recovered</x:v>
      </x:c>
      <x:c r="I8" s="13" t="str">
        <x:v>Availability unverified</x:v>
      </x:c>
      <x:c r="J8" s="18" t="str">
        <x:v>P1</x:v>
      </x:c>
      <x:c r="K8" s="13" t="str">
        <x:v>Assemblages and physical proxies come from parallel cores</x:v>
      </x:c>
      <x:c r="L8" s="13" t="str">
        <x:v>Valid cross-proxy alignment</x:v>
      </x:c>
      <x:c r="M8" s="13" t="str">
        <x:v>Use only within-core analyses</x:v>
      </x:c>
      <x:c r="N8" s="13" t="str">
        <x:v>Do not align by nominal depth without verified tie points</x:v>
      </x:c>
      <x:c r="O8" s="13" t="str">
        <x:v>Request field logs and correlation worksheet</x:v>
      </x:c>
      <x:c r="P8" s="13" t="str">
        <x:v>S01</x:v>
      </x:c>
      <x:c r="Q8" s="13" t="str">
        <x:v>https://doi.org/10.1023/A:1011938522939</x:v>
      </x:c>
      <x:c r="R8" s="19" t="str">
        <x:v>Not located</x:v>
      </x:c>
      <x:c r="S8" s="16" t="str"/>
      <x:c r="T8" s="16" t="str"/>
      <x:c r="U8" s="16" t="str"/>
      <x:c r="V8" s="16" t="str"/>
      <x:c r="W8" s="16" t="str">
        <x:v>Not started</x:v>
      </x:c>
      <x:c r="X8" s="13" t="str">
        <x:v>2026-09-03</x:v>
      </x:c>
      <x:c r="Y8" s="15" t="n">
        <x:f>IF(R8="Analysis ready",1,IF(R8="QC in progress",0.8,IF(R8="Received",0.65,IF(R8="Located",0.35,IF(R8="Requested",0.15,0)))))</x:f>
        <x:v>0</x:v>
      </x:c>
      <x:c r="Z8" s="13" t="str"/>
    </x:row>
    <x:row r="9" ht="66" customHeight="1">
      <x:c r="A9" s="12" t="str">
        <x:v>MZ3-01</x:v>
      </x:c>
      <x:c r="B9" s="12" t="str">
        <x:v>Recent dated core</x:v>
      </x:c>
      <x:c r="C9" s="12" t="str">
        <x:v>Manzala</x:v>
      </x:c>
      <x:c r="D9" s="12" t="str">
        <x:v>MANZ3</x:v>
      </x:c>
      <x:c r="E9" s="12" t="str">
        <x:v>Pollen</x:v>
      </x:c>
      <x:c r="F9" s="12" t="str">
        <x:v>Complete pollen count/percentage matrix with denominators</x:v>
      </x:c>
      <x:c r="G9" s="12" t="str">
        <x:v>Sample_ID; depth; taxon; raw_count; pollen_sum; exotic marker; preservation; age link</x:v>
      </x:c>
      <x:c r="H9" s="12" t="str">
        <x:v>Published diagram; archive deposit reported; only ~8–10 analysed samples/site</x:v>
      </x:c>
      <x:c r="I9" s="12" t="str">
        <x:v>Archive reported</x:v>
      </x:c>
      <x:c r="J9" s="18" t="str">
        <x:v>P1</x:v>
      </x:c>
      <x:c r="K9" s="12" t="str">
        <x:v>Principal terrestrial/catchment ecological record</x:v>
      </x:c>
      <x:c r="L9" s="12" t="str">
        <x:v>Pollen RoC; land-use trajectory; aquatic–terrestrial coupling</x:v>
      </x:c>
      <x:c r="M9" s="12" t="str">
        <x:v>Digitise dominant plotted groups for description only</x:v>
      </x:c>
      <x:c r="N9" s="12" t="str">
        <x:v>Do not infer raw counts from percentages without pollen sums</x:v>
      </x:c>
      <x:c r="O9" s="12" t="str">
        <x:v>Search APDB/GPD/Neotoma and contact original team</x:v>
      </x:c>
      <x:c r="P9" s="12" t="str">
        <x:v>S03</x:v>
      </x:c>
      <x:c r="Q9" s="12" t="str">
        <x:v>https://doi.org/10.1023/A:1011988127627</x:v>
      </x:c>
      <x:c r="R9" s="19" t="str">
        <x:v>Not located</x:v>
      </x:c>
      <x:c r="S9" s="16" t="str"/>
      <x:c r="T9" s="16" t="str"/>
      <x:c r="U9" s="16" t="str"/>
      <x:c r="V9" s="16" t="str"/>
      <x:c r="W9" s="16" t="str">
        <x:v>Not started</x:v>
      </x:c>
      <x:c r="X9" s="12" t="str">
        <x:v>2026-09-03</x:v>
      </x:c>
      <x:c r="Y9" s="14" t="n">
        <x:f>IF(R9="Analysis ready",1,IF(R9="QC in progress",0.8,IF(R9="Received",0.65,IF(R9="Located",0.35,IF(R9="Requested",0.15,0)))))</x:f>
        <x:v>0</x:v>
      </x:c>
      <x:c r="Z9" s="12" t="str"/>
    </x:row>
    <x:row r="10" ht="66" customHeight="1">
      <x:c r="A10" s="13" t="str">
        <x:v>MZ3-02</x:v>
      </x:c>
      <x:c r="B10" s="13" t="str">
        <x:v>Recent dated core</x:v>
      </x:c>
      <x:c r="C10" s="13" t="str">
        <x:v>Manzala</x:v>
      </x:c>
      <x:c r="D10" s="13" t="str">
        <x:v>MANZ3</x:v>
      </x:c>
      <x:c r="E10" s="13" t="str">
        <x:v>Macrofossils</x:v>
      </x:c>
      <x:c r="F10" s="13" t="str">
        <x:v>Full plant macrofossil and associated-remains matrix</x:v>
      </x:c>
      <x:c r="G10" s="13" t="str">
        <x:v>Sample_ID; depth; taxon/item; count or concentration; sample volume; abundance scale; preservation</x:v>
      </x:c>
      <x:c r="H10" s="13" t="str">
        <x:v>Published diagrams; numeric matrix not recovered</x:v>
      </x:c>
      <x:c r="I10" s="13" t="str">
        <x:v>Figure only</x:v>
      </x:c>
      <x:c r="J10" s="23" t="str">
        <x:v>P2</x:v>
      </x:c>
      <x:c r="K10" s="13" t="str">
        <x:v>Adds local aquatic vegetation and habitat evidence</x:v>
      </x:c>
      <x:c r="L10" s="13" t="str">
        <x:v>Trait/assemblage trajectories; ecological validation</x:v>
      </x:c>
      <x:c r="M10" s="13" t="str">
        <x:v>Careful digitisation with data-type labels</x:v>
      </x:c>
      <x:c r="N10" s="13" t="str">
        <x:v>Counts, concentrations and ordinal classes are not interchangeable</x:v>
      </x:c>
      <x:c r="O10" s="13" t="str">
        <x:v>Contact authors/archive; recover original counting sheets</x:v>
      </x:c>
      <x:c r="P10" s="13" t="str">
        <x:v>S04</x:v>
      </x:c>
      <x:c r="Q10" s="13" t="str">
        <x:v>https://doi.org/10.1023/A:1013265310922</x:v>
      </x:c>
      <x:c r="R10" s="19" t="str">
        <x:v>Not located</x:v>
      </x:c>
      <x:c r="S10" s="16" t="str"/>
      <x:c r="T10" s="16" t="str"/>
      <x:c r="U10" s="16" t="str"/>
      <x:c r="V10" s="16" t="str"/>
      <x:c r="W10" s="16" t="str">
        <x:v>Not started</x:v>
      </x:c>
      <x:c r="X10" s="13" t="str">
        <x:v>2026-09-03</x:v>
      </x:c>
      <x:c r="Y10" s="15" t="n">
        <x:f>IF(R10="Analysis ready",1,IF(R10="QC in progress",0.8,IF(R10="Received",0.65,IF(R10="Located",0.35,IF(R10="Requested",0.15,0)))))</x:f>
        <x:v>0</x:v>
      </x:c>
      <x:c r="Z10" s="13" t="str"/>
    </x:row>
    <x:row r="11" ht="66" customHeight="1">
      <x:c r="A11" s="12" t="str">
        <x:v>MZ3-03</x:v>
      </x:c>
      <x:c r="B11" s="12" t="str">
        <x:v>Recent dated core</x:v>
      </x:c>
      <x:c r="C11" s="12" t="str">
        <x:v>Manzala</x:v>
      </x:c>
      <x:c r="D11" s="12" t="str">
        <x:v>MANZ3</x:v>
      </x:c>
      <x:c r="E11" s="12" t="str">
        <x:v>Chronology transfer</x:v>
      </x:c>
      <x:c r="F11" s="12" t="str">
        <x:v>Verified mapping to the dated MANZ1 sequence</x:v>
      </x:c>
      <x:c r="G11" s="12" t="str">
        <x:v>MANZ3 depth; MANZ1 equivalent depth; tie point; uncertainty; basis</x:v>
      </x:c>
      <x:c r="H11" s="12" t="str">
        <x:v>Chronology is partly transferred/correlated; mapping not recovered</x:v>
      </x:c>
      <x:c r="I11" s="12" t="str">
        <x:v>Availability unverified</x:v>
      </x:c>
      <x:c r="J11" s="18" t="str">
        <x:v>P1</x:v>
      </x:c>
      <x:c r="K11" s="12" t="str">
        <x:v>Without mapping, pollen samples cannot receive defensible ages</x:v>
      </x:c>
      <x:c r="L11" s="12" t="str">
        <x:v>Calendar-time pollen RoC and lag analysis</x:v>
      </x:c>
      <x:c r="M11" s="12" t="str">
        <x:v>Depth-domain description only</x:v>
      </x:c>
      <x:c r="N11" s="12" t="str">
        <x:v>Propagate correlation uncertainty in addition to age-model uncertainty</x:v>
      </x:c>
      <x:c r="O11" s="12" t="str">
        <x:v>Request correlation worksheet and sampling logs</x:v>
      </x:c>
      <x:c r="P11" s="12" t="str">
        <x:v>S01</x:v>
      </x:c>
      <x:c r="Q11" s="12" t="str">
        <x:v>https://doi.org/10.1023/A:1011938522939</x:v>
      </x:c>
      <x:c r="R11" s="19" t="str">
        <x:v>Not located</x:v>
      </x:c>
      <x:c r="S11" s="16" t="str"/>
      <x:c r="T11" s="16" t="str"/>
      <x:c r="U11" s="16" t="str"/>
      <x:c r="V11" s="16" t="str"/>
      <x:c r="W11" s="16" t="str">
        <x:v>Not started</x:v>
      </x:c>
      <x:c r="X11" s="12" t="str">
        <x:v>2026-09-03</x:v>
      </x:c>
      <x:c r="Y11" s="14" t="n">
        <x:f>IF(R11="Analysis ready",1,IF(R11="QC in progress",0.8,IF(R11="Received",0.65,IF(R11="Located",0.35,IF(R11="Requested",0.15,0)))))</x:f>
        <x:v>0</x:v>
      </x:c>
      <x:c r="Z11" s="12" t="str"/>
    </x:row>
    <x:row r="12" ht="66" customHeight="1">
      <x:c r="A12" s="13" t="str">
        <x:v>MZ3-04</x:v>
      </x:c>
      <x:c r="B12" s="13" t="str">
        <x:v>Recent dated core</x:v>
      </x:c>
      <x:c r="C12" s="13" t="str">
        <x:v>Manzala</x:v>
      </x:c>
      <x:c r="D12" s="13" t="str">
        <x:v>MANZ3</x:v>
      </x:c>
      <x:c r="E12" s="13" t="str">
        <x:v>Physical proxies</x:v>
      </x:c>
      <x:c r="F12" s="13" t="str">
        <x:v>Secondary-core LOI/bulk-property numerical series</x:v>
      </x:c>
      <x:c r="G12" s="13" t="str">
        <x:v>Depth; value; unit; method; error; sample mapping</x:v>
      </x:c>
      <x:c r="H12" s="13" t="str">
        <x:v>Measurements reported, data file not recovered</x:v>
      </x:c>
      <x:c r="I12" s="13" t="str">
        <x:v>Availability unverified</x:v>
      </x:c>
      <x:c r="J12" s="23" t="str">
        <x:v>P2</x:v>
      </x:c>
      <x:c r="K12" s="13" t="str">
        <x:v>Tests whether assemblage change tracks local sediment properties</x:v>
      </x:c>
      <x:c r="L12" s="13" t="str">
        <x:v>Within-core environmental coupling</x:v>
      </x:c>
      <x:c r="M12" s="13" t="str">
        <x:v>Use MANZ1 physical proxies only after verified correlation</x:v>
      </x:c>
      <x:c r="N12" s="13" t="str">
        <x:v>Do not substitute parallel-core values without uncertainty</x:v>
      </x:c>
      <x:c r="O12" s="13" t="str">
        <x:v>Request project laboratory tables</x:v>
      </x:c>
      <x:c r="P12" s="13" t="str">
        <x:v>S05</x:v>
      </x:c>
      <x:c r="Q12" s="13" t="str">
        <x:v>https://doi.org/10.1023/A:1011997820776</x:v>
      </x:c>
      <x:c r="R12" s="19" t="str">
        <x:v>Not located</x:v>
      </x:c>
      <x:c r="S12" s="16" t="str"/>
      <x:c r="T12" s="16" t="str"/>
      <x:c r="U12" s="16" t="str"/>
      <x:c r="V12" s="16" t="str"/>
      <x:c r="W12" s="16" t="str">
        <x:v>Not started</x:v>
      </x:c>
      <x:c r="X12" s="13" t="str">
        <x:v>2026-09-03</x:v>
      </x:c>
      <x:c r="Y12" s="15" t="n">
        <x:f>IF(R12="Analysis ready",1,IF(R12="QC in progress",0.8,IF(R12="Received",0.65,IF(R12="Located",0.35,IF(R12="Requested",0.15,0)))))</x:f>
        <x:v>0</x:v>
      </x:c>
      <x:c r="Z12" s="13" t="str"/>
    </x:row>
    <x:row r="13" ht="66" customHeight="1">
      <x:c r="A13" s="12" t="str">
        <x:v>MZ5-01</x:v>
      </x:c>
      <x:c r="B13" s="12" t="str">
        <x:v>Recent dated core</x:v>
      </x:c>
      <x:c r="C13" s="12" t="str">
        <x:v>Manzala</x:v>
      </x:c>
      <x:c r="D13" s="12" t="str">
        <x:v>MANZ5</x:v>
      </x:c>
      <x:c r="E13" s="12" t="str">
        <x:v>Chronology</x:v>
      </x:c>
      <x:c r="F13" s="12" t="str">
        <x:v>Original 210Pb/137Cs activities, density, model inputs and age outputs</x:v>
      </x:c>
      <x:c r="G13" s="12" t="str">
        <x:v>Depth; activity; error; DBD; mass depth; anchor; model parameters; ages/uncertainty</x:v>
      </x:c>
      <x:c r="H13" s="12" t="str">
        <x:v>Corrected CRS/137Cs chronology published for upper 17.5 cm; numerical file not recovered</x:v>
      </x:c>
      <x:c r="I13" s="12" t="str">
        <x:v>Published table identified</x:v>
      </x:c>
      <x:c r="J13" s="23" t="str">
        <x:v>P2</x:v>
      </x:c>
      <x:c r="K13" s="12" t="str">
        <x:v>Independent modern sedimentary timeline and accumulation-rate evidence</x:v>
      </x:c>
      <x:c r="L13" s="12" t="str">
        <x:v>Chronology comparison; sedimentation acceleration</x:v>
      </x:c>
      <x:c r="M13" s="12" t="str">
        <x:v>Transcribe published table</x:v>
      </x:c>
      <x:c r="N13" s="12" t="str">
        <x:v>Do not extrapolate upper chronology through the entire 68 cm core</x:v>
      </x:c>
      <x:c r="O13" s="12" t="str">
        <x:v>Request source spreadsheet and model code</x:v>
      </x:c>
      <x:c r="P13" s="12" t="str">
        <x:v>S06</x:v>
      </x:c>
      <x:c r="Q13" s="12" t="str">
        <x:v>https://doi.org/10.1007/s10750-008-9677-5</x:v>
      </x:c>
      <x:c r="R13" s="20" t="str">
        <x:v>Located</x:v>
      </x:c>
      <x:c r="S13" s="16" t="str"/>
      <x:c r="T13" s="16" t="str"/>
      <x:c r="U13" s="16" t="str"/>
      <x:c r="V13" s="16" t="str"/>
      <x:c r="W13" s="21" t="str">
        <x:v>Needs QC</x:v>
      </x:c>
      <x:c r="X13" s="12" t="str">
        <x:v>2026-09-03</x:v>
      </x:c>
      <x:c r="Y13" s="14" t="n">
        <x:f>IF(R13="Analysis ready",1,IF(R13="QC in progress",0.8,IF(R13="Received",0.65,IF(R13="Located",0.35,IF(R13="Requested",0.15,0)))))</x:f>
        <x:v>0.35</x:v>
      </x:c>
      <x:c r="Z13" s="12" t="str"/>
    </x:row>
    <x:row r="14" ht="66" customHeight="1">
      <x:c r="A14" s="13" t="str">
        <x:v>MZ5-02</x:v>
      </x:c>
      <x:c r="B14" s="13" t="str">
        <x:v>Recent dated core</x:v>
      </x:c>
      <x:c r="C14" s="13" t="str">
        <x:v>Manzala</x:v>
      </x:c>
      <x:c r="D14" s="13" t="str">
        <x:v>MANZ5</x:v>
      </x:c>
      <x:c r="E14" s="13" t="str">
        <x:v>Physical proxies</x:v>
      </x:c>
      <x:c r="F14" s="13" t="str">
        <x:v>LOI and other bulk-property depth series</x:v>
      </x:c>
      <x:c r="G14" s="13" t="str">
        <x:v>Depth; value; unit; method; error; sample link</x:v>
      </x:c>
      <x:c r="H14" s="13" t="str">
        <x:v>Profiles published; tables not recovered</x:v>
      </x:c>
      <x:c r="I14" s="13" t="str">
        <x:v>Figure only</x:v>
      </x:c>
      <x:c r="J14" s="23" t="str">
        <x:v>P2</x:v>
      </x:c>
      <x:c r="K14" s="13" t="str">
        <x:v>Supports environmental change-rate estimates</x:v>
      </x:c>
      <x:c r="L14" s="13" t="str">
        <x:v>GAM derivatives; sedimentary change points</x:v>
      </x:c>
      <x:c r="M14" s="13" t="str">
        <x:v>Exploratory digitisation</x:v>
      </x:c>
      <x:c r="N14" s="13" t="str">
        <x:v>Avoid flexible models if effective sample size is low</x:v>
      </x:c>
      <x:c r="O14" s="13" t="str">
        <x:v>Request tables or digitise with point-level uncertainty</x:v>
      </x:c>
      <x:c r="P14" s="13" t="str">
        <x:v>S06</x:v>
      </x:c>
      <x:c r="Q14" s="13" t="str">
        <x:v>https://doi.org/10.1007/s10750-008-9677-5</x:v>
      </x:c>
      <x:c r="R14" s="19" t="str">
        <x:v>Not located</x:v>
      </x:c>
      <x:c r="S14" s="16" t="str"/>
      <x:c r="T14" s="16" t="str"/>
      <x:c r="U14" s="16" t="str"/>
      <x:c r="V14" s="16" t="str"/>
      <x:c r="W14" s="16" t="str">
        <x:v>Not started</x:v>
      </x:c>
      <x:c r="X14" s="13" t="str">
        <x:v>2026-09-03</x:v>
      </x:c>
      <x:c r="Y14" s="15" t="n">
        <x:f>IF(R14="Analysis ready",1,IF(R14="QC in progress",0.8,IF(R14="Received",0.65,IF(R14="Located",0.35,IF(R14="Requested",0.15,0)))))</x:f>
        <x:v>0</x:v>
      </x:c>
      <x:c r="Z14" s="13" t="str"/>
    </x:row>
    <x:row r="15" ht="66" customHeight="1">
      <x:c r="A15" s="12" t="str">
        <x:v>MZ5-03</x:v>
      </x:c>
      <x:c r="B15" s="12" t="str">
        <x:v>Recent dated core</x:v>
      </x:c>
      <x:c r="C15" s="12" t="str">
        <x:v>Manzala</x:v>
      </x:c>
      <x:c r="D15" s="12" t="str">
        <x:v>MANZ5</x:v>
      </x:c>
      <x:c r="E15" s="12" t="str">
        <x:v>Metals screening</x:v>
      </x:c>
      <x:c r="F15" s="12" t="str">
        <x:v>Pb and any other measured element values with errors</x:v>
      </x:c>
      <x:c r="G15" s="12" t="str">
        <x:v>Depth; element; concentration; unit; method; detection limit; uncertainty</x:v>
      </x:c>
      <x:c r="H15" s="12" t="str">
        <x:v>Top/base Pb screening described; no full profile verified</x:v>
      </x:c>
      <x:c r="I15" s="12" t="str">
        <x:v>Availability unverified</x:v>
      </x:c>
      <x:c r="J15" s="25" t="str">
        <x:v>P3</x:v>
      </x:c>
      <x:c r="K15" s="12" t="str">
        <x:v>May constrain pollution onset but is not a complete trajectory</x:v>
      </x:c>
      <x:c r="L15" s="12" t="str">
        <x:v>Screening-level comparison</x:v>
      </x:c>
      <x:c r="M15" s="12" t="str">
        <x:v>Use as qualitative evidence only</x:v>
      </x:c>
      <x:c r="N15" s="12" t="str">
        <x:v>Do not interpolate two endpoints into a history</x:v>
      </x:c>
      <x:c r="O15" s="12" t="str">
        <x:v>Contact authors/laboratory archive</x:v>
      </x:c>
      <x:c r="P15" s="12" t="str">
        <x:v>S06</x:v>
      </x:c>
      <x:c r="Q15" s="12" t="str">
        <x:v>https://doi.org/10.1007/s10750-008-9677-5</x:v>
      </x:c>
      <x:c r="R15" s="19" t="str">
        <x:v>Not located</x:v>
      </x:c>
      <x:c r="S15" s="16" t="str"/>
      <x:c r="T15" s="16" t="str"/>
      <x:c r="U15" s="16" t="str"/>
      <x:c r="V15" s="16" t="str"/>
      <x:c r="W15" s="16" t="str">
        <x:v>Not started</x:v>
      </x:c>
      <x:c r="X15" s="12" t="str">
        <x:v>2026-09-03</x:v>
      </x:c>
      <x:c r="Y15" s="14" t="n">
        <x:f>IF(R15="Analysis ready",1,IF(R15="QC in progress",0.8,IF(R15="Received",0.65,IF(R15="Located",0.35,IF(R15="Requested",0.15,0)))))</x:f>
        <x:v>0</x:v>
      </x:c>
      <x:c r="Z15" s="12" t="str"/>
    </x:row>
    <x:row r="16" ht="66" customHeight="1">
      <x:c r="A16" s="13" t="str">
        <x:v>MXX-01</x:v>
      </x:c>
      <x:c r="B16" s="13" t="str">
        <x:v>Recent dated core</x:v>
      </x:c>
      <x:c r="C16" s="13" t="str">
        <x:v>Manzala</x:v>
      </x:c>
      <x:c r="D16" s="13" t="str">
        <x:v>Man-XX</x:v>
      </x:c>
      <x:c r="E16" s="13" t="str">
        <x:v>Pollen</x:v>
      </x:c>
      <x:c r="F16" s="13" t="str">
        <x:v>Reported 18-sample pollen matrix and repository accession metadata</x:v>
      </x:c>
      <x:c r="G16" s="13" t="str">
        <x:v>Sample_ID; depth; taxon; raw_count/percentage; pollen_sum; age; repository accession</x:v>
      </x:c>
      <x:c r="H16" s="13" t="str">
        <x:v>Pollen record published; Global Pollen Database deposit reported; live file not recovered</x:v>
      </x:c>
      <x:c r="I16" s="13" t="str">
        <x:v>Archive reported</x:v>
      </x:c>
      <x:c r="J16" s="18" t="str">
        <x:v>P1</x:v>
      </x:c>
      <x:c r="K16" s="13" t="str">
        <x:v>Independent Manzala vegetation/land-use record</x:v>
      </x:c>
      <x:c r="L16" s="13" t="str">
        <x:v>Pollen RoC; replication of MANZ3</x:v>
      </x:c>
      <x:c r="M16" s="13" t="str">
        <x:v>Digitise selected curves for qualitative comparison</x:v>
      </x:c>
      <x:c r="N16" s="13" t="str">
        <x:v>Lower-core ages are extrapolated and require sensitivity treatment</x:v>
      </x:c>
      <x:c r="O16" s="13" t="str">
        <x:v>Search GPD/NOAA/Neotoma and contact authors</x:v>
      </x:c>
      <x:c r="P16" s="13" t="str">
        <x:v>S08</x:v>
      </x:c>
      <x:c r="Q16" s="13" t="str">
        <x:v>https://doi.org/10.2112/10A-00001.1</x:v>
      </x:c>
      <x:c r="R16" s="19" t="str">
        <x:v>Not located</x:v>
      </x:c>
      <x:c r="S16" s="16" t="str"/>
      <x:c r="T16" s="16" t="str"/>
      <x:c r="U16" s="16" t="str"/>
      <x:c r="V16" s="16" t="str"/>
      <x:c r="W16" s="16" t="str">
        <x:v>Not started</x:v>
      </x:c>
      <x:c r="X16" s="13" t="str">
        <x:v>2026-09-03</x:v>
      </x:c>
      <x:c r="Y16" s="15" t="n">
        <x:f>IF(R16="Analysis ready",1,IF(R16="QC in progress",0.8,IF(R16="Received",0.65,IF(R16="Located",0.35,IF(R16="Requested",0.15,0)))))</x:f>
        <x:v>0</x:v>
      </x:c>
      <x:c r="Z16" s="13" t="str">
        <x:v>Approximately 18 samples at ~5 cm spacing.</x:v>
      </x:c>
    </x:row>
    <x:row r="17" ht="66" customHeight="1">
      <x:c r="A17" s="12" t="str">
        <x:v>MXX-02</x:v>
      </x:c>
      <x:c r="B17" s="12" t="str">
        <x:v>Recent dated core</x:v>
      </x:c>
      <x:c r="C17" s="12" t="str">
        <x:v>Manzala</x:v>
      </x:c>
      <x:c r="D17" s="12" t="str">
        <x:v>Man-XX</x:v>
      </x:c>
      <x:c r="E17" s="12" t="str">
        <x:v>Chronology</x:v>
      </x:c>
      <x:c r="F17" s="12" t="str">
        <x:v>Raw radionuclide activities, density/mass-depth and model workbook</x:v>
      </x:c>
      <x:c r="G17" s="12" t="str">
        <x:v>Depth; 210Pb; 137Cs; errors; DBD; mass depth; model assumptions; ages</x:v>
      </x:c>
      <x:c r="H17" s="12" t="str">
        <x:v>Published radionuclide table/upper accumulation rate; full uncertainty not recovered</x:v>
      </x:c>
      <x:c r="I17" s="12" t="str">
        <x:v>Published numeric table</x:v>
      </x:c>
      <x:c r="J17" s="18" t="str">
        <x:v>P1</x:v>
      </x:c>
      <x:c r="K17" s="12" t="str">
        <x:v>Extrapolated lower chronology can create false rate changes</x:v>
      </x:c>
      <x:c r="L17" s="12" t="str">
        <x:v>Chronology sensitivity and age ensembles</x:v>
      </x:c>
      <x:c r="M17" s="12" t="str">
        <x:v>Use published ages with explicit low-confidence flag</x:v>
      </x:c>
      <x:c r="N17" s="12" t="str">
        <x:v>Separate measured upper chronology from extrapolated lower ages</x:v>
      </x:c>
      <x:c r="O17" s="12" t="str">
        <x:v>Transcribe/check tables; request original model inputs</x:v>
      </x:c>
      <x:c r="P17" s="12" t="str">
        <x:v>S07</x:v>
      </x:c>
      <x:c r="Q17" s="12" t="str">
        <x:v>https://doi.org/10.1007/s002540050270</x:v>
      </x:c>
      <x:c r="R17" s="20" t="str">
        <x:v>Located</x:v>
      </x:c>
      <x:c r="S17" s="16" t="str"/>
      <x:c r="T17" s="16" t="str"/>
      <x:c r="U17" s="16" t="str"/>
      <x:c r="V17" s="16" t="str"/>
      <x:c r="W17" s="21" t="str">
        <x:v>Needs QC</x:v>
      </x:c>
      <x:c r="X17" s="12" t="str">
        <x:v>2026-09-03</x:v>
      </x:c>
      <x:c r="Y17" s="14" t="n">
        <x:f>IF(R17="Analysis ready",1,IF(R17="QC in progress",0.8,IF(R17="Received",0.65,IF(R17="Located",0.35,IF(R17="Requested",0.15,0)))))</x:f>
        <x:v>0.35</x:v>
      </x:c>
      <x:c r="Z17" s="12" t="str"/>
    </x:row>
    <x:row r="18" ht="66" customHeight="1">
      <x:c r="A18" s="13" t="str">
        <x:v>MXX-03</x:v>
      </x:c>
      <x:c r="B18" s="13" t="str">
        <x:v>Recent dated core</x:v>
      </x:c>
      <x:c r="C18" s="13" t="str">
        <x:v>Manzala</x:v>
      </x:c>
      <x:c r="D18" s="13" t="str">
        <x:v>Man-XX</x:v>
      </x:c>
      <x:c r="E18" s="13" t="str">
        <x:v>Geochemistry</x:v>
      </x:c>
      <x:c r="F18" s="13" t="str">
        <x:v>Full depth-resolved trace-element/geochemical table</x:v>
      </x:c>
      <x:c r="G18" s="13" t="str">
        <x:v>Depth; analyte; value; unit; method; detection limit; uncertainty</x:v>
      </x:c>
      <x:c r="H18" s="13" t="str">
        <x:v>Measurements at only a few depths and archival leads</x:v>
      </x:c>
      <x:c r="I18" s="13" t="str">
        <x:v>Availability unverified</x:v>
      </x:c>
      <x:c r="J18" s="25" t="str">
        <x:v>P3</x:v>
      </x:c>
      <x:c r="K18" s="13" t="str">
        <x:v>Adds pollution context if sufficiently resolved</x:v>
      </x:c>
      <x:c r="L18" s="13" t="str">
        <x:v>Descriptive geochemical comparison</x:v>
      </x:c>
      <x:c r="M18" s="13" t="str">
        <x:v>Use reported spot measurements only</x:v>
      </x:c>
      <x:c r="N18" s="13" t="str">
        <x:v>Do not fit change points to approximately four levels</x:v>
      </x:c>
      <x:c r="O18" s="13" t="str">
        <x:v>Request analytical sheets and sample log</x:v>
      </x:c>
      <x:c r="P18" s="13" t="str">
        <x:v>S07</x:v>
      </x:c>
      <x:c r="Q18" s="13" t="str">
        <x:v>https://doi.org/10.1007/s002540050270</x:v>
      </x:c>
      <x:c r="R18" s="19" t="str">
        <x:v>Not located</x:v>
      </x:c>
      <x:c r="S18" s="16" t="str"/>
      <x:c r="T18" s="16" t="str"/>
      <x:c r="U18" s="16" t="str"/>
      <x:c r="V18" s="16" t="str"/>
      <x:c r="W18" s="16" t="str">
        <x:v>Not started</x:v>
      </x:c>
      <x:c r="X18" s="13" t="str">
        <x:v>2026-09-03</x:v>
      </x:c>
      <x:c r="Y18" s="15" t="n">
        <x:f>IF(R18="Analysis ready",1,IF(R18="QC in progress",0.8,IF(R18="Received",0.65,IF(R18="Located",0.35,IF(R18="Requested",0.15,0)))))</x:f>
        <x:v>0</x:v>
      </x:c>
      <x:c r="Z18" s="13" t="str"/>
    </x:row>
    <x:row r="19" ht="66" customHeight="1">
      <x:c r="A19" s="12" t="str">
        <x:v>BR2-01</x:v>
      </x:c>
      <x:c r="B19" s="12" t="str">
        <x:v>Recent dated core</x:v>
      </x:c>
      <x:c r="C19" s="12" t="str">
        <x:v>Burullus</x:v>
      </x:c>
      <x:c r="D19" s="12" t="str">
        <x:v>BULR2</x:v>
      </x:c>
      <x:c r="E19" s="12" t="str">
        <x:v>Diatoms</x:v>
      </x:c>
      <x:c r="F19" s="12" t="str">
        <x:v>Complete preserved-section sample × taxon count matrix</x:v>
      </x:c>
      <x:c r="G19" s="12" t="str">
        <x:v>Sample_ID; depth; taxon; raw_count; count_sum; preservation/dissolution flag; age link</x:v>
      </x:c>
      <x:c r="H19" s="12" t="str">
        <x:v>Diatom diagram published; upper ~20 cm and older lower section; major 20–50 cm preservation gap</x:v>
      </x:c>
      <x:c r="I19" s="12" t="str">
        <x:v>Figure only</x:v>
      </x:c>
      <x:c r="J19" s="18" t="str">
        <x:v>P1</x:v>
      </x:c>
      <x:c r="K19" s="12" t="str">
        <x:v>Best prospective dated Burullus aquatic comparison with MANZ1</x:v>
      </x:c>
      <x:c r="L19" s="12" t="str">
        <x:v>Diatom RoC; cross-lake comparison</x:v>
      </x:c>
      <x:c r="M19" s="12" t="str">
        <x:v>Digitise preserved upper taxa for exploration</x:v>
      </x:c>
      <x:c r="N19" s="12" t="str">
        <x:v>Treat the 20–50 cm interval as missing, never as zero abundance or interpolated continuity</x:v>
      </x:c>
      <x:c r="O19" s="12" t="str">
        <x:v>Contact authors/project archive</x:v>
      </x:c>
      <x:c r="P19" s="12" t="str">
        <x:v>S02</x:v>
      </x:c>
      <x:c r="Q19" s="12" t="str">
        <x:v>https://doi.org/10.1023/A:1011984627760</x:v>
      </x:c>
      <x:c r="R19" s="19" t="str">
        <x:v>Not located</x:v>
      </x:c>
      <x:c r="S19" s="16" t="str"/>
      <x:c r="T19" s="16" t="str"/>
      <x:c r="U19" s="16" t="str"/>
      <x:c r="V19" s="16" t="str"/>
      <x:c r="W19" s="16" t="str">
        <x:v>Not started</x:v>
      </x:c>
      <x:c r="X19" s="12" t="str">
        <x:v>2026-09-03</x:v>
      </x:c>
      <x:c r="Y19" s="14" t="n">
        <x:f>IF(R19="Analysis ready",1,IF(R19="QC in progress",0.8,IF(R19="Received",0.65,IF(R19="Located",0.35,IF(R19="Requested",0.15,0)))))</x:f>
        <x:v>0</x:v>
      </x:c>
      <x:c r="Z19" s="12" t="str"/>
    </x:row>
    <x:row r="20" ht="66" customHeight="1">
      <x:c r="A20" s="13" t="str">
        <x:v>BR2-02</x:v>
      </x:c>
      <x:c r="B20" s="13" t="str">
        <x:v>Recent dated core</x:v>
      </x:c>
      <x:c r="C20" s="13" t="str">
        <x:v>Burullus</x:v>
      </x:c>
      <x:c r="D20" s="13" t="str">
        <x:v>BULR2</x:v>
      </x:c>
      <x:c r="E20" s="13" t="str">
        <x:v>Pollen</x:v>
      </x:c>
      <x:c r="F20" s="13" t="str">
        <x:v>Complete pollen counts/percentages and denominators</x:v>
      </x:c>
      <x:c r="G20" s="13" t="str">
        <x:v>Sample_ID; depth; taxon; count; pollen_sum; preservation; age link</x:v>
      </x:c>
      <x:c r="H20" s="13" t="str">
        <x:v>Diagram published; APDB deposit announced; matrix not recovered</x:v>
      </x:c>
      <x:c r="I20" s="13" t="str">
        <x:v>Archive reported</x:v>
      </x:c>
      <x:c r="J20" s="18" t="str">
        <x:v>P1</x:v>
      </x:c>
      <x:c r="K20" s="13" t="str">
        <x:v>Primary Burullus terrestrial/catchment comparison</x:v>
      </x:c>
      <x:c r="L20" s="13" t="str">
        <x:v>Pollen RoC; cross-lake and cross-compartment coupling</x:v>
      </x:c>
      <x:c r="M20" s="13" t="str">
        <x:v>Digitise dominant plotted groups for description only</x:v>
      </x:c>
      <x:c r="N20" s="13" t="str">
        <x:v>Do not calculate count-based dissimilarity from incomplete selected curves</x:v>
      </x:c>
      <x:c r="O20" s="13" t="str">
        <x:v>Search APDB/GPD/Neotoma; contact authors</x:v>
      </x:c>
      <x:c r="P20" s="13" t="str">
        <x:v>S03</x:v>
      </x:c>
      <x:c r="Q20" s="13" t="str">
        <x:v>https://doi.org/10.1023/A:1011988127627</x:v>
      </x:c>
      <x:c r="R20" s="19" t="str">
        <x:v>Not located</x:v>
      </x:c>
      <x:c r="S20" s="16" t="str"/>
      <x:c r="T20" s="16" t="str"/>
      <x:c r="U20" s="16" t="str"/>
      <x:c r="V20" s="16" t="str"/>
      <x:c r="W20" s="16" t="str">
        <x:v>Not started</x:v>
      </x:c>
      <x:c r="X20" s="13" t="str">
        <x:v>2026-09-03</x:v>
      </x:c>
      <x:c r="Y20" s="15" t="n">
        <x:f>IF(R20="Analysis ready",1,IF(R20="QC in progress",0.8,IF(R20="Received",0.65,IF(R20="Located",0.35,IF(R20="Requested",0.15,0)))))</x:f>
        <x:v>0</x:v>
      </x:c>
      <x:c r="Z20" s="13" t="str"/>
    </x:row>
    <x:row r="21" ht="66" customHeight="1">
      <x:c r="A21" s="12" t="str">
        <x:v>BR2-03</x:v>
      </x:c>
      <x:c r="B21" s="12" t="str">
        <x:v>Recent dated core</x:v>
      </x:c>
      <x:c r="C21" s="12" t="str">
        <x:v>Burullus</x:v>
      </x:c>
      <x:c r="D21" s="12" t="str">
        <x:v>BULR2</x:v>
      </x:c>
      <x:c r="E21" s="12" t="str">
        <x:v>Macrofossils/invertebrates</x:v>
      </x:c>
      <x:c r="F21" s="12" t="str">
        <x:v>Full plant, aquatic pollen and faunal remains table</x:v>
      </x:c>
      <x:c r="G21" s="12" t="str">
        <x:v>Sample_ID; depth; taxon/item; count/concentration/class; volume; preservation</x:v>
      </x:c>
      <x:c r="H21" s="12" t="str">
        <x:v>Published diagrams; full tables not recovered</x:v>
      </x:c>
      <x:c r="I21" s="12" t="str">
        <x:v>Figure only</x:v>
      </x:c>
      <x:c r="J21" s="23" t="str">
        <x:v>P2</x:v>
      </x:c>
      <x:c r="K21" s="12" t="str">
        <x:v>Independent validation of habitat and salinity changes</x:v>
      </x:c>
      <x:c r="L21" s="12" t="str">
        <x:v>Multiproxy trajectory and ecological interpretation</x:v>
      </x:c>
      <x:c r="M21" s="12" t="str">
        <x:v>Digitise only clearly defined series</x:v>
      </x:c>
      <x:c r="N21" s="12" t="str">
        <x:v>Keep plant, mollusc, ostracod and other data types separate</x:v>
      </x:c>
      <x:c r="O21" s="12" t="str">
        <x:v>Request project counting sheets</x:v>
      </x:c>
      <x:c r="P21" s="12" t="str">
        <x:v>S04</x:v>
      </x:c>
      <x:c r="Q21" s="12" t="str">
        <x:v>https://doi.org/10.1023/A:1013265310922</x:v>
      </x:c>
      <x:c r="R21" s="19" t="str">
        <x:v>Not located</x:v>
      </x:c>
      <x:c r="S21" s="16" t="str"/>
      <x:c r="T21" s="16" t="str"/>
      <x:c r="U21" s="16" t="str"/>
      <x:c r="V21" s="16" t="str"/>
      <x:c r="W21" s="16" t="str">
        <x:v>Not started</x:v>
      </x:c>
      <x:c r="X21" s="12" t="str">
        <x:v>2026-09-03</x:v>
      </x:c>
      <x:c r="Y21" s="14" t="n">
        <x:f>IF(R21="Analysis ready",1,IF(R21="QC in progress",0.8,IF(R21="Received",0.65,IF(R21="Located",0.35,IF(R21="Requested",0.15,0)))))</x:f>
        <x:v>0</x:v>
      </x:c>
      <x:c r="Z21" s="12" t="str"/>
    </x:row>
    <x:row r="22" ht="66" customHeight="1">
      <x:c r="A22" s="13" t="str">
        <x:v>BR2-04</x:v>
      </x:c>
      <x:c r="B22" s="13" t="str">
        <x:v>Recent dated core</x:v>
      </x:c>
      <x:c r="C22" s="13" t="str">
        <x:v>Burullus</x:v>
      </x:c>
      <x:c r="D22" s="13" t="str">
        <x:v>BULR2</x:v>
      </x:c>
      <x:c r="E22" s="13" t="str">
        <x:v>Chronology</x:v>
      </x:c>
      <x:c r="F22" s="13" t="str">
        <x:v>Original dating inputs, event-marker rationale and age ensemble</x:v>
      </x:c>
      <x:c r="G22" s="13" t="str">
        <x:v>Depth; radionuclides/errors; density; markers; tie points; model; age draws</x:v>
      </x:c>
      <x:c r="H22" s="13" t="str">
        <x:v>Event chronology published; weak 137Cs support and limited near-surface 210Pb</x:v>
      </x:c>
      <x:c r="I22" s="13" t="str">
        <x:v>Published table identified</x:v>
      </x:c>
      <x:c r="J22" s="18" t="str">
        <x:v>P1</x:v>
      </x:c>
      <x:c r="K22" s="13" t="str">
        <x:v>Timing uncertainty directly limits claims of synchrony with Manzala</x:v>
      </x:c>
      <x:c r="L22" s="13" t="str">
        <x:v>Uncertainty-aware rates and peak matching</x:v>
      </x:c>
      <x:c r="M22" s="13" t="str">
        <x:v>Transcribe table and use wide uncertainty bounds</x:v>
      </x:c>
      <x:c r="N22" s="13" t="str">
        <x:v>Do not represent event-marker ages as exact</x:v>
      </x:c>
      <x:c r="O22" s="13" t="str">
        <x:v>Transcribe and verify tables; request project chronology files</x:v>
      </x:c>
      <x:c r="P22" s="13" t="str">
        <x:v>S01</x:v>
      </x:c>
      <x:c r="Q22" s="13" t="str">
        <x:v>https://doi.org/10.1023/A:1011938522939</x:v>
      </x:c>
      <x:c r="R22" s="20" t="str">
        <x:v>Located</x:v>
      </x:c>
      <x:c r="S22" s="16" t="str"/>
      <x:c r="T22" s="16" t="str"/>
      <x:c r="U22" s="16" t="str"/>
      <x:c r="V22" s="16" t="str"/>
      <x:c r="W22" s="21" t="str">
        <x:v>Needs QC</x:v>
      </x:c>
      <x:c r="X22" s="13" t="str">
        <x:v>2026-09-03</x:v>
      </x:c>
      <x:c r="Y22" s="15" t="n">
        <x:f>IF(R22="Analysis ready",1,IF(R22="QC in progress",0.8,IF(R22="Received",0.65,IF(R22="Located",0.35,IF(R22="Requested",0.15,0)))))</x:f>
        <x:v>0.35</x:v>
      </x:c>
      <x:c r="Z22" s="13" t="str"/>
    </x:row>
    <x:row r="23" ht="66" customHeight="1">
      <x:c r="A23" s="12" t="str">
        <x:v>BR2-05</x:v>
      </x:c>
      <x:c r="B23" s="12" t="str">
        <x:v>Recent dated core</x:v>
      </x:c>
      <x:c r="C23" s="12" t="str">
        <x:v>Burullus</x:v>
      </x:c>
      <x:c r="D23" s="12" t="str">
        <x:v>BULR2</x:v>
      </x:c>
      <x:c r="E23" s="12" t="str">
        <x:v>Physical proxies</x:v>
      </x:c>
      <x:c r="F23" s="12" t="str">
        <x:v>Numeric LOI/bulk-property records</x:v>
      </x:c>
      <x:c r="G23" s="12" t="str">
        <x:v>Depth; value; unit; method; error; sample linkage</x:v>
      </x:c>
      <x:c r="H23" s="12" t="str">
        <x:v>Measurements reported; data file not recovered</x:v>
      </x:c>
      <x:c r="I23" s="12" t="str">
        <x:v>Availability unverified</x:v>
      </x:c>
      <x:c r="J23" s="23" t="str">
        <x:v>P2</x:v>
      </x:c>
      <x:c r="K23" s="12" t="str">
        <x:v>Tests whether ecological turnover tracks organic/sedimentary change</x:v>
      </x:c>
      <x:c r="L23" s="12" t="str">
        <x:v>GAM derivatives and proxy coupling</x:v>
      </x:c>
      <x:c r="M23" s="12" t="str">
        <x:v>Digitise selected curves</x:v>
      </x:c>
      <x:c r="N23" s="12" t="str">
        <x:v>Do not smooth across preservation or sampling gaps</x:v>
      </x:c>
      <x:c r="O23" s="12" t="str">
        <x:v>Request laboratory tables</x:v>
      </x:c>
      <x:c r="P23" s="12" t="str">
        <x:v>S05</x:v>
      </x:c>
      <x:c r="Q23" s="12" t="str">
        <x:v>https://doi.org/10.1023/A:1011997820776</x:v>
      </x:c>
      <x:c r="R23" s="19" t="str">
        <x:v>Not located</x:v>
      </x:c>
      <x:c r="S23" s="16" t="str"/>
      <x:c r="T23" s="16" t="str"/>
      <x:c r="U23" s="16" t="str"/>
      <x:c r="V23" s="16" t="str"/>
      <x:c r="W23" s="16" t="str">
        <x:v>Not started</x:v>
      </x:c>
      <x:c r="X23" s="12" t="str">
        <x:v>2026-09-03</x:v>
      </x:c>
      <x:c r="Y23" s="14" t="n">
        <x:f>IF(R23="Analysis ready",1,IF(R23="QC in progress",0.8,IF(R23="Received",0.65,IF(R23="Located",0.35,IF(R23="Requested",0.15,0)))))</x:f>
        <x:v>0</x:v>
      </x:c>
      <x:c r="Z23" s="12" t="str"/>
    </x:row>
    <x:row r="24" ht="66" customHeight="1">
      <x:c r="A24" s="13" t="str">
        <x:v>BRL1-01</x:v>
      </x:c>
      <x:c r="B24" s="13" t="str">
        <x:v>Recent core</x:v>
      </x:c>
      <x:c r="C24" s="13" t="str">
        <x:v>Burullus</x:v>
      </x:c>
      <x:c r="D24" s="13" t="str">
        <x:v>BURL1</x:v>
      </x:c>
      <x:c r="E24" s="13" t="str">
        <x:v>Diatoms</x:v>
      </x:c>
      <x:c r="F24" s="13" t="str">
        <x:v>Complete sample × taxon count matrix</x:v>
      </x:c>
      <x:c r="G24" s="13" t="str">
        <x:v>Sample_ID; depth; taxon; count; count_sum; preservation</x:v>
      </x:c>
      <x:c r="H24" s="13" t="str">
        <x:v>Diatom diagram published; matrix not recovered</x:v>
      </x:c>
      <x:c r="I24" s="13" t="str">
        <x:v>Figure only</x:v>
      </x:c>
      <x:c r="J24" s="23" t="str">
        <x:v>P2</x:v>
      </x:c>
      <x:c r="K24" s="13" t="str">
        <x:v>Open-water ecological contrast within Burullus</x:v>
      </x:c>
      <x:c r="L24" s="13" t="str">
        <x:v>Depth-domain ordination now; RoC only after dating</x:v>
      </x:c>
      <x:c r="M24" s="13" t="str">
        <x:v>Exploratory depth-domain analysis</x:v>
      </x:c>
      <x:c r="N24" s="13" t="str">
        <x:v>Annual rates are invalid without continuous calendar chronology</x:v>
      </x:c>
      <x:c r="O24" s="13" t="str">
        <x:v>Contact authors/project archive</x:v>
      </x:c>
      <x:c r="P24" s="13" t="str">
        <x:v>S02</x:v>
      </x:c>
      <x:c r="Q24" s="13" t="str">
        <x:v>https://doi.org/10.1023/A:1011984627760</x:v>
      </x:c>
      <x:c r="R24" s="19" t="str">
        <x:v>Not located</x:v>
      </x:c>
      <x:c r="S24" s="16" t="str"/>
      <x:c r="T24" s="16" t="str"/>
      <x:c r="U24" s="16" t="str"/>
      <x:c r="V24" s="16" t="str"/>
      <x:c r="W24" s="16" t="str">
        <x:v>Not started</x:v>
      </x:c>
      <x:c r="X24" s="13" t="str">
        <x:v>2026-09-03</x:v>
      </x:c>
      <x:c r="Y24" s="15" t="n">
        <x:f>IF(R24="Analysis ready",1,IF(R24="QC in progress",0.8,IF(R24="Received",0.65,IF(R24="Located",0.35,IF(R24="Requested",0.15,0)))))</x:f>
        <x:v>0</x:v>
      </x:c>
      <x:c r="Z24" s="13" t="str"/>
    </x:row>
    <x:row r="25" ht="66" customHeight="1">
      <x:c r="A25" s="12" t="str">
        <x:v>BRL1-02</x:v>
      </x:c>
      <x:c r="B25" s="12" t="str">
        <x:v>Recent core</x:v>
      </x:c>
      <x:c r="C25" s="12" t="str">
        <x:v>Burullus</x:v>
      </x:c>
      <x:c r="D25" s="12" t="str">
        <x:v>BURL1</x:v>
      </x:c>
      <x:c r="E25" s="12" t="str">
        <x:v>Chronology</x:v>
      </x:c>
      <x:c r="F25" s="12" t="str">
        <x:v>Independent continuous age control or new dating evidence</x:v>
      </x:c>
      <x:c r="G25" s="12" t="str">
        <x:v>Depth; radionuclides; errors; density; markers; model; age uncertainty</x:v>
      </x:c>
      <x:c r="H25" s="12" t="str">
        <x:v>Upper ~9 cm broadly recent; no reliable continuous calendar model</x:v>
      </x:c>
      <x:c r="I25" s="12" t="str">
        <x:v>New acquisition required</x:v>
      </x:c>
      <x:c r="J25" s="18" t="str">
        <x:v>P1</x:v>
      </x:c>
      <x:c r="K25" s="12" t="str">
        <x:v>This is the binding constraint on time-based use of BURL1</x:v>
      </x:c>
      <x:c r="L25" s="12" t="str">
        <x:v>Calendar-time RoC and synchrony</x:v>
      </x:c>
      <x:c r="M25" s="12" t="str">
        <x:v>Restrict to stratigraphic/depth-domain description</x:v>
      </x:c>
      <x:c r="N25" s="12" t="str">
        <x:v>Do not borrow BULR2 ages solely because both are from Burullus</x:v>
      </x:c>
      <x:c r="O25" s="12" t="str">
        <x:v>Attempt archived-material dating; otherwise recollect a nearby core</x:v>
      </x:c>
      <x:c r="P25" s="12" t="str">
        <x:v>S05</x:v>
      </x:c>
      <x:c r="Q25" s="12" t="str">
        <x:v>https://doi.org/10.1023/A:1011997820776</x:v>
      </x:c>
      <x:c r="R25" s="26" t="str">
        <x:v>New sampling required</x:v>
      </x:c>
      <x:c r="S25" s="16" t="str"/>
      <x:c r="T25" s="16" t="str"/>
      <x:c r="U25" s="16" t="str"/>
      <x:c r="V25" s="16" t="str"/>
      <x:c r="W25" s="16" t="str">
        <x:v>Not started</x:v>
      </x:c>
      <x:c r="X25" s="12" t="str">
        <x:v>2026-09-03</x:v>
      </x:c>
      <x:c r="Y25" s="14" t="n">
        <x:f>IF(R25="Analysis ready",1,IF(R25="QC in progress",0.8,IF(R25="Received",0.65,IF(R25="Located",0.35,IF(R25="Requested",0.15,0)))))</x:f>
        <x:v>0</x:v>
      </x:c>
      <x:c r="Z25" s="12" t="str"/>
    </x:row>
    <x:row r="26" ht="66" customHeight="1">
      <x:c r="A26" s="13" t="str">
        <x:v>BRL1-03</x:v>
      </x:c>
      <x:c r="B26" s="13" t="str">
        <x:v>Recent core</x:v>
      </x:c>
      <x:c r="C26" s="13" t="str">
        <x:v>Burullus</x:v>
      </x:c>
      <x:c r="D26" s="13" t="str">
        <x:v>BURL1</x:v>
      </x:c>
      <x:c r="E26" s="13" t="str">
        <x:v>Physical proxies</x:v>
      </x:c>
      <x:c r="F26" s="13" t="str">
        <x:v>Numeric LOI/bulk-property depth series</x:v>
      </x:c>
      <x:c r="G26" s="13" t="str">
        <x:v>Depth; value; unit; method; error</x:v>
      </x:c>
      <x:c r="H26" s="13" t="str">
        <x:v>Profiles published; data not recovered</x:v>
      </x:c>
      <x:c r="I26" s="13" t="str">
        <x:v>Figure only</x:v>
      </x:c>
      <x:c r="J26" s="23" t="str">
        <x:v>P2</x:v>
      </x:c>
      <x:c r="K26" s="13" t="str">
        <x:v>Environmental context for open-water assemblages</x:v>
      </x:c>
      <x:c r="L26" s="13" t="str">
        <x:v>Depth-domain coupling; later dated derivatives</x:v>
      </x:c>
      <x:c r="M26" s="13" t="str">
        <x:v>Digitisation</x:v>
      </x:c>
      <x:c r="N26" s="13" t="str">
        <x:v>Do not present depth derivatives as annual rates</x:v>
      </x:c>
      <x:c r="O26" s="13" t="str">
        <x:v>Request source tables</x:v>
      </x:c>
      <x:c r="P26" s="13" t="str">
        <x:v>S02</x:v>
      </x:c>
      <x:c r="Q26" s="13" t="str">
        <x:v>https://doi.org/10.1023/A:1011984627760</x:v>
      </x:c>
      <x:c r="R26" s="19" t="str">
        <x:v>Not located</x:v>
      </x:c>
      <x:c r="S26" s="16" t="str"/>
      <x:c r="T26" s="16" t="str"/>
      <x:c r="U26" s="16" t="str"/>
      <x:c r="V26" s="16" t="str"/>
      <x:c r="W26" s="16" t="str">
        <x:v>Not started</x:v>
      </x:c>
      <x:c r="X26" s="13" t="str">
        <x:v>2026-09-03</x:v>
      </x:c>
      <x:c r="Y26" s="15" t="n">
        <x:f>IF(R26="Analysis ready",1,IF(R26="QC in progress",0.8,IF(R26="Received",0.65,IF(R26="Located",0.35,IF(R26="Requested",0.15,0)))))</x:f>
        <x:v>0</x:v>
      </x:c>
      <x:c r="Z26" s="13" t="str"/>
    </x:row>
    <x:row r="27" ht="66" customHeight="1">
      <x:c r="A27" s="12" t="str">
        <x:v>C1-01</x:v>
      </x:c>
      <x:c r="B27" s="12" t="str">
        <x:v>Recent dated core</x:v>
      </x:c>
      <x:c r="C27" s="12" t="str">
        <x:v>Burullus</x:v>
      </x:c>
      <x:c r="D27" s="12" t="str">
        <x:v>C-1</x:v>
      </x:c>
      <x:c r="E27" s="12" t="str">
        <x:v>Radionuclides</x:v>
      </x:c>
      <x:c r="F27" s="12" t="str">
        <x:v>Numeric 210Pb_total, 210Pb_ex, 226Ra and 137Cs values with analytical errors</x:v>
      </x:c>
      <x:c r="G27" s="12" t="str">
        <x:v>Sample_ID; depth interval; activity; uncertainty; dry mass; geometry; date measured</x:v>
      </x:c>
      <x:c r="H27" s="12" t="str">
        <x:v>Uploaded published figure confirms profiles and C-CRS ages; raw numeric table not recovered</x:v>
      </x:c>
      <x:c r="I27" s="12" t="str">
        <x:v>Figure only</x:v>
      </x:c>
      <x:c r="J27" s="18" t="str">
        <x:v>P1</x:v>
      </x:c>
      <x:c r="K27" s="12" t="str">
        <x:v>C-1 was omitted from the previous nine-core table and is needed for the full four-core chronology set</x:v>
      </x:c>
      <x:c r="L27" s="12" t="str">
        <x:v>Four-core chronology comparison and QC</x:v>
      </x:c>
      <x:c r="M27" s="12" t="str">
        <x:v>Digitise plotted points only for preliminary comparison</x:v>
      </x:c>
      <x:c r="N27" s="12" t="str">
        <x:v>The image is evidence of a profile, not a raw dataset</x:v>
      </x:c>
      <x:c r="O27" s="12" t="str">
        <x:v>Recover article supplement or contact Ghanem et al.</x:v>
      </x:c>
      <x:c r="P27" s="12" t="str">
        <x:v>S09</x:v>
      </x:c>
      <x:c r="Q27" s="12" t="str">
        <x:v>https://doi.org/10.1007/s11356-024-33761-5</x:v>
      </x:c>
      <x:c r="R27" s="19" t="str">
        <x:v>Not located</x:v>
      </x:c>
      <x:c r="S27" s="16" t="str"/>
      <x:c r="T27" s="16" t="str"/>
      <x:c r="U27" s="16" t="str"/>
      <x:c r="V27" s="16" t="str"/>
      <x:c r="W27" s="16" t="str">
        <x:v>Not started</x:v>
      </x:c>
      <x:c r="X27" s="12" t="str">
        <x:v>2026-09-03</x:v>
      </x:c>
      <x:c r="Y27" s="14" t="n">
        <x:f>IF(R27="Analysis ready",1,IF(R27="QC in progress",0.8,IF(R27="Received",0.65,IF(R27="Located",0.35,IF(R27="Requested",0.15,0)))))</x:f>
        <x:v>0</x:v>
      </x:c>
      <x:c r="Z27" s="12" t="str">
        <x:v>Added from the user-supplied figure showing C-1–C-4.</x:v>
      </x:c>
    </x:row>
    <x:row r="28" ht="66" customHeight="1">
      <x:c r="A28" s="13" t="str">
        <x:v>C1-02</x:v>
      </x:c>
      <x:c r="B28" s="13" t="str">
        <x:v>Recent dated core</x:v>
      </x:c>
      <x:c r="C28" s="13" t="str">
        <x:v>Burullus</x:v>
      </x:c>
      <x:c r="D28" s="13" t="str">
        <x:v>C-1</x:v>
      </x:c>
      <x:c r="E28" s="13" t="str">
        <x:v>Mass depth / density</x:v>
      </x:c>
      <x:c r="F28" s="13" t="str">
        <x:v>Core log, slice table, dry bulk density and cumulative mass depth</x:v>
      </x:c>
      <x:c r="G28" s="13" t="str">
        <x:v>Top/bottom depth; wet/dry mass; volume; DBD; cumulative mass depth; core length</x:v>
      </x:c>
      <x:c r="H28" s="13" t="str">
        <x:v>Not recovered</x:v>
      </x:c>
      <x:c r="I28" s="13" t="str">
        <x:v>Not available</x:v>
      </x:c>
      <x:c r="J28" s="18" t="str">
        <x:v>P1</x:v>
      </x:c>
      <x:c r="K28" s="13" t="str">
        <x:v>C-CRS chronology cannot be independently rebuilt without mass-depth inputs</x:v>
      </x:c>
      <x:c r="L28" s="13" t="str">
        <x:v>Independent age-model reconstruction</x:v>
      </x:c>
      <x:c r="M28" s="13" t="str">
        <x:v>Use published plotted age curve only</x:v>
      </x:c>
      <x:c r="N28" s="13" t="str">
        <x:v>Do not infer density from axis spacing</x:v>
      </x:c>
      <x:c r="O28" s="13" t="str">
        <x:v>Request sample log and laboratory worksheet</x:v>
      </x:c>
      <x:c r="P28" s="13" t="str">
        <x:v>S09</x:v>
      </x:c>
      <x:c r="Q28" s="13" t="str">
        <x:v>https://doi.org/10.1007/s11356-024-33761-5</x:v>
      </x:c>
      <x:c r="R28" s="19" t="str">
        <x:v>Not located</x:v>
      </x:c>
      <x:c r="S28" s="16" t="str"/>
      <x:c r="T28" s="16" t="str"/>
      <x:c r="U28" s="16" t="str"/>
      <x:c r="V28" s="16" t="str"/>
      <x:c r="W28" s="16" t="str">
        <x:v>Not started</x:v>
      </x:c>
      <x:c r="X28" s="13" t="str">
        <x:v>2026-09-03</x:v>
      </x:c>
      <x:c r="Y28" s="15" t="n">
        <x:f>IF(R28="Analysis ready",1,IF(R28="QC in progress",0.8,IF(R28="Received",0.65,IF(R28="Located",0.35,IF(R28="Requested",0.15,0)))))</x:f>
        <x:v>0</x:v>
      </x:c>
      <x:c r="Z28" s="13" t="str"/>
    </x:row>
    <x:row r="29" ht="66" customHeight="1">
      <x:c r="A29" s="12" t="str">
        <x:v>C1-03</x:v>
      </x:c>
      <x:c r="B29" s="12" t="str">
        <x:v>Recent dated core</x:v>
      </x:c>
      <x:c r="C29" s="12" t="str">
        <x:v>Burullus</x:v>
      </x:c>
      <x:c r="D29" s="12" t="str">
        <x:v>C-1</x:v>
      </x:c>
      <x:c r="E29" s="12" t="str">
        <x:v>Age model</x:v>
      </x:c>
      <x:c r="F29" s="12" t="str">
        <x:v>C-CRS input/output files, assumptions and age uncertainty</x:v>
      </x:c>
      <x:c r="G29" s="12" t="str">
        <x:v>Model version; supported inventory; reference date; ages; uncertainty/covariance; code</x:v>
      </x:c>
      <x:c r="H29" s="12" t="str">
        <x:v>Age curve shown in figure; no model file/ensemble recovered</x:v>
      </x:c>
      <x:c r="I29" s="12" t="str">
        <x:v>Figure only</x:v>
      </x:c>
      <x:c r="J29" s="18" t="str">
        <x:v>P1</x:v>
      </x:c>
      <x:c r="K29" s="12" t="str">
        <x:v>Published point ages do not provide joint chronological uncertainty</x:v>
      </x:c>
      <x:c r="L29" s="12" t="str">
        <x:v>Age ensemble; synchrony sensitivity</x:v>
      </x:c>
      <x:c r="M29" s="12" t="str">
        <x:v>Digitise age curve with wide uncertainty label</x:v>
      </x:c>
      <x:c r="N29" s="12" t="str">
        <x:v>Do not equate pointwise error bars with a joint age ensemble</x:v>
      </x:c>
      <x:c r="O29" s="12" t="str">
        <x:v>Request model workbook/code and all inputs</x:v>
      </x:c>
      <x:c r="P29" s="12" t="str">
        <x:v>S09</x:v>
      </x:c>
      <x:c r="Q29" s="12" t="str">
        <x:v>https://doi.org/10.1007/s11356-024-33761-5</x:v>
      </x:c>
      <x:c r="R29" s="19" t="str">
        <x:v>Not located</x:v>
      </x:c>
      <x:c r="S29" s="16" t="str"/>
      <x:c r="T29" s="16" t="str"/>
      <x:c r="U29" s="16" t="str"/>
      <x:c r="V29" s="16" t="str"/>
      <x:c r="W29" s="16" t="str">
        <x:v>Not started</x:v>
      </x:c>
      <x:c r="X29" s="12" t="str">
        <x:v>2026-09-03</x:v>
      </x:c>
      <x:c r="Y29" s="14" t="n">
        <x:f>IF(R29="Analysis ready",1,IF(R29="QC in progress",0.8,IF(R29="Received",0.65,IF(R29="Located",0.35,IF(R29="Requested",0.15,0)))))</x:f>
        <x:v>0</x:v>
      </x:c>
      <x:c r="Z29" s="12" t="str"/>
    </x:row>
    <x:row r="30" ht="66" customHeight="1">
      <x:c r="A30" s="13" t="str">
        <x:v>C1-04</x:v>
      </x:c>
      <x:c r="B30" s="13" t="str">
        <x:v>Recent dated core</x:v>
      </x:c>
      <x:c r="C30" s="13" t="str">
        <x:v>Burullus</x:v>
      </x:c>
      <x:c r="D30" s="13" t="str">
        <x:v>C-1</x:v>
      </x:c>
      <x:c r="E30" s="13" t="str">
        <x:v>Metals</x:v>
      </x:c>
      <x:c r="F30" s="13" t="str">
        <x:v>Complete multielement NAA matrix with uncertainty and detection limits</x:v>
      </x:c>
      <x:c r="G30" s="13" t="str">
        <x:v>Sample_ID; depth; element; concentration; unit; uncertainty; LOD/LOQ; QC/reference material</x:v>
      </x:c>
      <x:c r="H30" s="13" t="str">
        <x:v>C-1 belongs to the core set in the figure; matching elemental table not recovered/verified</x:v>
      </x:c>
      <x:c r="I30" s="13" t="str">
        <x:v>Availability unverified</x:v>
      </x:c>
      <x:c r="J30" s="23" t="str">
        <x:v>P2</x:v>
      </x:c>
      <x:c r="K30" s="13" t="str">
        <x:v>Needed to extend the spatial pollution comparison from three to four cores</x:v>
      </x:c>
      <x:c r="L30" s="13" t="str">
        <x:v>Four-core metal profiles and spatial heterogeneity</x:v>
      </x:c>
      <x:c r="M30" s="13" t="str">
        <x:v>Exclude C-1 from numeric metal synthesis until verified</x:v>
      </x:c>
      <x:c r="N30" s="13" t="str">
        <x:v>Do not assume C-1 has the same six horizons or element list as C-2–C-4</x:v>
      </x:c>
      <x:c r="O30" s="13" t="str">
        <x:v>Check supplement, correspondence and institutional archive</x:v>
      </x:c>
      <x:c r="P30" s="13" t="str">
        <x:v>S09</x:v>
      </x:c>
      <x:c r="Q30" s="13" t="str">
        <x:v>https://doi.org/10.1007/s11356-024-33761-5</x:v>
      </x:c>
      <x:c r="R30" s="19" t="str">
        <x:v>Not located</x:v>
      </x:c>
      <x:c r="S30" s="16" t="str"/>
      <x:c r="T30" s="16" t="str"/>
      <x:c r="U30" s="16" t="str"/>
      <x:c r="V30" s="16" t="str"/>
      <x:c r="W30" s="16" t="str">
        <x:v>Not started</x:v>
      </x:c>
      <x:c r="X30" s="13" t="str">
        <x:v>2026-09-03</x:v>
      </x:c>
      <x:c r="Y30" s="15" t="n">
        <x:f>IF(R30="Analysis ready",1,IF(R30="QC in progress",0.8,IF(R30="Received",0.65,IF(R30="Located",0.35,IF(R30="Requested",0.15,0)))))</x:f>
        <x:v>0</x:v>
      </x:c>
      <x:c r="Z30" s="13" t="str"/>
    </x:row>
    <x:row r="31" ht="66" customHeight="1">
      <x:c r="A31" s="12" t="str">
        <x:v>C234-01</x:v>
      </x:c>
      <x:c r="B31" s="12" t="str">
        <x:v>Recent dated cores</x:v>
      </x:c>
      <x:c r="C31" s="12" t="str">
        <x:v>Burullus</x:v>
      </x:c>
      <x:c r="D31" s="12" t="str">
        <x:v>C-2–C-4</x:v>
      </x:c>
      <x:c r="E31" s="12" t="str">
        <x:v>Metals</x:v>
      </x:c>
      <x:c r="F31" s="12" t="str">
        <x:v>Original NAA export including uncertainty, blanks, standards and detection limits</x:v>
      </x:c>
      <x:c r="G31" s="12" t="str">
        <x:v>Core; sample; exact interval; element; value; unit; uncertainty; LOD/LOQ; QC batch</x:v>
      </x:c>
      <x:c r="H31" s="12" t="str">
        <x:v>Published table recovered: 20 elements × six horizons per core; some strings malformed</x:v>
      </x:c>
      <x:c r="I31" s="12" t="str">
        <x:v>Published numeric table</x:v>
      </x:c>
      <x:c r="J31" s="18" t="str">
        <x:v>P1</x:v>
      </x:c>
      <x:c r="K31" s="12" t="str">
        <x:v>Published values are usable descriptively but not fully auditable</x:v>
      </x:c>
      <x:c r="L31" s="12" t="str">
        <x:v>Validated multielement profiles; uncertainty-aware summaries</x:v>
      </x:c>
      <x:c r="M31" s="12" t="str">
        <x:v>Use parsed published values with QC flags</x:v>
      </x:c>
      <x:c r="N31" s="12" t="str">
        <x:v>Never silently repair malformed values or assign absent uncertainties</x:v>
      </x:c>
      <x:c r="O31" s="12" t="str">
        <x:v>Request original instrument/laboratory export</x:v>
      </x:c>
      <x:c r="P31" s="12" t="str">
        <x:v>S09</x:v>
      </x:c>
      <x:c r="Q31" s="12" t="str">
        <x:v>https://doi.org/10.1007/s11356-024-33761-5</x:v>
      </x:c>
      <x:c r="R31" s="21" t="str">
        <x:v>QC in progress</x:v>
      </x:c>
      <x:c r="S31" s="16" t="str"/>
      <x:c r="T31" s="16" t="str"/>
      <x:c r="U31" s="16" t="str"/>
      <x:c r="V31" s="16" t="str"/>
      <x:c r="W31" s="21" t="str">
        <x:v>Needs QC</x:v>
      </x:c>
      <x:c r="X31" s="12" t="str">
        <x:v>2026-09-03</x:v>
      </x:c>
      <x:c r="Y31" s="14" t="n">
        <x:f>IF(R31="Analysis ready",1,IF(R31="QC in progress",0.8,IF(R31="Received",0.65,IF(R31="Located",0.35,IF(R31="Requested",0.15,0)))))</x:f>
        <x:v>0.8</x:v>
      </x:c>
      <x:c r="Z31" s="12" t="str"/>
    </x:row>
    <x:row r="32" ht="66" customHeight="1">
      <x:c r="A32" s="13" t="str">
        <x:v>C234-02</x:v>
      </x:c>
      <x:c r="B32" s="13" t="str">
        <x:v>Recent dated cores</x:v>
      </x:c>
      <x:c r="C32" s="13" t="str">
        <x:v>Burullus</x:v>
      </x:c>
      <x:c r="D32" s="13" t="str">
        <x:v>C-2–C-4</x:v>
      </x:c>
      <x:c r="E32" s="13" t="str">
        <x:v>Radionuclides</x:v>
      </x:c>
      <x:c r="F32" s="13" t="str">
        <x:v>Original gamma-spectrometry activity table and spectra/QC</x:v>
      </x:c>
      <x:c r="G32" s="13" t="str">
        <x:v>Depth interval; activity; analytical error; counting date/time; detector/QC; DBD</x:v>
      </x:c>
      <x:c r="H32" s="13" t="str">
        <x:v>Published radionuclide and age tables recovered; raw spectra and full inputs absent</x:v>
      </x:c>
      <x:c r="I32" s="13" t="str">
        <x:v>Published numeric table</x:v>
      </x:c>
      <x:c r="J32" s="18" t="str">
        <x:v>P1</x:v>
      </x:c>
      <x:c r="K32" s="13" t="str">
        <x:v>Independent chronology validation requires raw measurements and metadata</x:v>
      </x:c>
      <x:c r="L32" s="13" t="str">
        <x:v>Rebuild/compare CRS, C-CRS and CFCS models</x:v>
      </x:c>
      <x:c r="M32" s="13" t="str">
        <x:v>Plot published activities and errors</x:v>
      </x:c>
      <x:c r="N32" s="13" t="str">
        <x:v>Keep model-derived quantities separate from observations</x:v>
      </x:c>
      <x:c r="O32" s="13" t="str">
        <x:v>Request gamma laboratory files and calibration/QC</x:v>
      </x:c>
      <x:c r="P32" s="13" t="str">
        <x:v>S09</x:v>
      </x:c>
      <x:c r="Q32" s="13" t="str">
        <x:v>https://doi.org/10.1007/s11356-024-33761-5</x:v>
      </x:c>
      <x:c r="R32" s="20" t="str">
        <x:v>Located</x:v>
      </x:c>
      <x:c r="S32" s="16" t="str"/>
      <x:c r="T32" s="16" t="str"/>
      <x:c r="U32" s="16" t="str"/>
      <x:c r="V32" s="16" t="str"/>
      <x:c r="W32" s="21" t="str">
        <x:v>Needs QC</x:v>
      </x:c>
      <x:c r="X32" s="13" t="str">
        <x:v>2026-09-03</x:v>
      </x:c>
      <x:c r="Y32" s="15" t="n">
        <x:f>IF(R32="Analysis ready",1,IF(R32="QC in progress",0.8,IF(R32="Received",0.65,IF(R32="Located",0.35,IF(R32="Requested",0.15,0)))))</x:f>
        <x:v>0.35</x:v>
      </x:c>
      <x:c r="Z32" s="13" t="str"/>
    </x:row>
    <x:row r="33" ht="66" customHeight="1">
      <x:c r="A33" s="12" t="str">
        <x:v>C234-03</x:v>
      </x:c>
      <x:c r="B33" s="12" t="str">
        <x:v>Recent dated cores</x:v>
      </x:c>
      <x:c r="C33" s="12" t="str">
        <x:v>Burullus</x:v>
      </x:c>
      <x:c r="D33" s="12" t="str">
        <x:v>C-2–C-4</x:v>
      </x:c>
      <x:c r="E33" s="12" t="str">
        <x:v>Age models</x:v>
      </x:c>
      <x:c r="F33" s="12" t="str">
        <x:v>Complete CRS/C-CRS/CFCS code, inputs, outputs and age ensembles</x:v>
      </x:c>
      <x:c r="G33" s="12" t="str">
        <x:v>Depth/mass depth; inventory; parameter values; reference year; model ages; uncertainty/covariance</x:v>
      </x:c>
      <x:c r="H33" s="12" t="str">
        <x:v>Published point ages and ± values recovered; no joint ensembles</x:v>
      </x:c>
      <x:c r="I33" s="12" t="str">
        <x:v>Published numeric table</x:v>
      </x:c>
      <x:c r="J33" s="18" t="str">
        <x:v>P1</x:v>
      </x:c>
      <x:c r="K33" s="12" t="str">
        <x:v>Synchrony and rates are sensitive to model choice and correlated age errors</x:v>
      </x:c>
      <x:c r="L33" s="12" t="str">
        <x:v>Model-comparison ensemble and robust event timing</x:v>
      </x:c>
      <x:c r="M33" s="12" t="str">
        <x:v>Compare published models descriptively</x:v>
      </x:c>
      <x:c r="N33" s="12" t="str">
        <x:v>Reported ± values are not a substitute for joint model uncertainty</x:v>
      </x:c>
      <x:c r="O33" s="12" t="str">
        <x:v>Request workbooks/scripts and source inputs</x:v>
      </x:c>
      <x:c r="P33" s="12" t="str">
        <x:v>S09</x:v>
      </x:c>
      <x:c r="Q33" s="12" t="str">
        <x:v>https://doi.org/10.1007/s11356-024-33761-5</x:v>
      </x:c>
      <x:c r="R33" s="20" t="str">
        <x:v>Located</x:v>
      </x:c>
      <x:c r="S33" s="16" t="str"/>
      <x:c r="T33" s="16" t="str"/>
      <x:c r="U33" s="16" t="str"/>
      <x:c r="V33" s="16" t="str"/>
      <x:c r="W33" s="21" t="str">
        <x:v>Needs QC</x:v>
      </x:c>
      <x:c r="X33" s="12" t="str">
        <x:v>2026-09-03</x:v>
      </x:c>
      <x:c r="Y33" s="14" t="n">
        <x:f>IF(R33="Analysis ready",1,IF(R33="QC in progress",0.8,IF(R33="Received",0.65,IF(R33="Located",0.35,IF(R33="Requested",0.15,0)))))</x:f>
        <x:v>0.35</x:v>
      </x:c>
      <x:c r="Z33" s="12" t="str"/>
    </x:row>
    <x:row r="34" ht="66" customHeight="1">
      <x:c r="A34" s="13" t="str">
        <x:v>C234-04</x:v>
      </x:c>
      <x:c r="B34" s="13" t="str">
        <x:v>Recent dated cores</x:v>
      </x:c>
      <x:c r="C34" s="13" t="str">
        <x:v>Burullus</x:v>
      </x:c>
      <x:c r="D34" s="13" t="str">
        <x:v>C-4</x:v>
      </x:c>
      <x:c r="E34" s="13" t="str">
        <x:v>Sample identity / depth</x:v>
      </x:c>
      <x:c r="F34" s="13" t="str">
        <x:v>Author-verified C-4 sample log resolving 52 cm versus listed 48 cm core length</x:v>
      </x:c>
      <x:c r="G34" s="13" t="str">
        <x:v>Core length; slice top/bottom; Sample_ID; lab ID; all table row mappings</x:v>
      </x:c>
      <x:c r="H34" s="13" t="str">
        <x:v>Elemental table includes a disputed 52 cm sample while chronology ends/listed core length is 48 cm</x:v>
      </x:c>
      <x:c r="I34" s="13" t="str">
        <x:v>Published numeric table</x:v>
      </x:c>
      <x:c r="J34" s="18" t="str">
        <x:v>P1</x:v>
      </x:c>
      <x:c r="K34" s="13" t="str">
        <x:v>A depth mismatch can misassign metal concentrations to ages</x:v>
      </x:c>
      <x:c r="L34" s="13" t="str">
        <x:v>Safe age–metal join for C-4</x:v>
      </x:c>
      <x:c r="M34" s="13" t="str">
        <x:v>Exclude disputed row from dated analysis</x:v>
      </x:c>
      <x:c r="N34" s="13" t="str">
        <x:v>Do not correct the depth by assumption</x:v>
      </x:c>
      <x:c r="O34" s="13" t="str">
        <x:v>Obtain erratum or written author confirmation and source sample log</x:v>
      </x:c>
      <x:c r="P34" s="13" t="str">
        <x:v>S09</x:v>
      </x:c>
      <x:c r="Q34" s="13" t="str">
        <x:v>https://doi.org/10.1007/s11356-024-33761-5</x:v>
      </x:c>
      <x:c r="R34" s="21" t="str">
        <x:v>QC in progress</x:v>
      </x:c>
      <x:c r="S34" s="16" t="str"/>
      <x:c r="T34" s="16" t="str"/>
      <x:c r="U34" s="16" t="str"/>
      <x:c r="V34" s="16" t="str"/>
      <x:c r="W34" s="17" t="str">
        <x:v>Blocked</x:v>
      </x:c>
      <x:c r="X34" s="13" t="str">
        <x:v>2026-09-03</x:v>
      </x:c>
      <x:c r="Y34" s="15" t="n">
        <x:f>IF(R34="Analysis ready",1,IF(R34="QC in progress",0.8,IF(R34="Received",0.65,IF(R34="Located",0.35,IF(R34="Requested",0.15,0)))))</x:f>
        <x:v>0.8</x:v>
      </x:c>
      <x:c r="Z34" s="13" t="str">
        <x:v>Mass-depth values also disagree between supplementary tables.</x:v>
      </x:c>
    </x:row>
    <x:row r="35" ht="66" customHeight="1">
      <x:c r="A35" s="12" t="str">
        <x:v>REG-01</x:v>
      </x:c>
      <x:c r="B35" s="12" t="str">
        <x:v>Spatial short-core archive</x:v>
      </x:c>
      <x:c r="C35" s="12" t="str">
        <x:v>Manzala</x:v>
      </x:c>
      <x:c r="D35" s="12" t="str">
        <x:v>Randazzo ~30-core archive</x:v>
      </x:c>
      <x:c r="E35" s="12" t="str">
        <x:v>Core inventory</x:v>
      </x:c>
      <x:c r="F35" s="12" t="str">
        <x:v>Complete logs, coordinates, lengths, sample intervals and measured-proxy matrix</x:v>
      </x:c>
      <x:c r="G35" s="12" t="str">
        <x:v>Core_ID; coordinates/CRS; water depth; date; length; interval; proxy; value; unit; custody</x:v>
      </x:c>
      <x:c r="H35" s="12" t="str">
        <x:v>Large spatial archive reported; machine-readable inventory and custody not recovered</x:v>
      </x:c>
      <x:c r="I35" s="12" t="str">
        <x:v>Availability unverified</x:v>
      </x:c>
      <x:c r="J35" s="23" t="str">
        <x:v>P2</x:v>
      </x:c>
      <x:c r="K35" s="12" t="str">
        <x:v>Provides spatial representativeness absent from one or two dated cores</x:v>
      </x:c>
      <x:c r="L35" s="12" t="str">
        <x:v>Spatial gradients; site-selection design; archive triage</x:v>
      </x:c>
      <x:c r="M35" s="12" t="str">
        <x:v>Use published map/summary only</x:v>
      </x:c>
      <x:c r="N35" s="12" t="str">
        <x:v>Do not treat cores as temporally equivalent without dates</x:v>
      </x:c>
      <x:c r="O35" s="12" t="str">
        <x:v>Locate institutional archive and archived-material custodian</x:v>
      </x:c>
      <x:c r="P35" s="12" t="str">
        <x:v>S10</x:v>
      </x:c>
      <x:c r="Q35" s="12" t="str"/>
      <x:c r="R35" s="19" t="str">
        <x:v>Not located</x:v>
      </x:c>
      <x:c r="S35" s="16" t="str"/>
      <x:c r="T35" s="16" t="str"/>
      <x:c r="U35" s="16" t="str"/>
      <x:c r="V35" s="16" t="str"/>
      <x:c r="W35" s="16" t="str">
        <x:v>Not started</x:v>
      </x:c>
      <x:c r="X35" s="12" t="str">
        <x:v>2026-09-03</x:v>
      </x:c>
      <x:c r="Y35" s="14" t="n">
        <x:f>IF(R35="Analysis ready",1,IF(R35="QC in progress",0.8,IF(R35="Received",0.65,IF(R35="Located",0.35,IF(R35="Requested",0.15,0)))))</x:f>
        <x:v>0</x:v>
      </x:c>
      <x:c r="Z35" s="12" t="str"/>
    </x:row>
    <x:row r="36" ht="66" customHeight="1">
      <x:c r="A36" s="13" t="str">
        <x:v>REG-02</x:v>
      </x:c>
      <x:c r="B36" s="13" t="str">
        <x:v>Spatial core archive</x:v>
      </x:c>
      <x:c r="C36" s="13" t="str">
        <x:v>Manzala</x:v>
      </x:c>
      <x:c r="D36" s="13" t="str">
        <x:v>Zalat 19-core diatom archive</x:v>
      </x:c>
      <x:c r="E36" s="13" t="str">
        <x:v>Diatoms</x:v>
      </x:c>
      <x:c r="F36" s="13" t="str">
        <x:v>565-sample × 263-taxon count matrix plus full metadata and slides/counting records</x:v>
      </x:c>
      <x:c r="G36" s="13" t="str">
        <x:v>Core/sample IDs; coordinates; depth; counts; count sums; taxonomy; preservation; chronology</x:v>
      </x:c>
      <x:c r="H36" s="13" t="str">
        <x:v>Archive scale reported; public numeric matrix not recovered</x:v>
      </x:c>
      <x:c r="I36" s="13" t="str">
        <x:v>Availability unverified</x:v>
      </x:c>
      <x:c r="J36" s="23" t="str">
        <x:v>P2</x:v>
      </x:c>
      <x:c r="K36" s="13" t="str">
        <x:v>Could quantify basin-scale ecological heterogeneity and identify transferable taxa</x:v>
      </x:c>
      <x:c r="L36" s="13" t="str">
        <x:v>Spatial ordination; calibration; targeted chronology selection</x:v>
      </x:c>
      <x:c r="M36" s="13" t="str">
        <x:v>Use published ecological zones only</x:v>
      </x:c>
      <x:c r="N36" s="13" t="str">
        <x:v>Do not infer time from depth across undated cores</x:v>
      </x:c>
      <x:c r="O36" s="13" t="str">
        <x:v>Contact authors/institution; search supplementary repositories</x:v>
      </x:c>
      <x:c r="P36" s="13" t="str">
        <x:v>S11</x:v>
      </x:c>
      <x:c r="Q36" s="13" t="str"/>
      <x:c r="R36" s="19" t="str">
        <x:v>Not located</x:v>
      </x:c>
      <x:c r="S36" s="16" t="str"/>
      <x:c r="T36" s="16" t="str"/>
      <x:c r="U36" s="16" t="str"/>
      <x:c r="V36" s="16" t="str"/>
      <x:c r="W36" s="16" t="str">
        <x:v>Not started</x:v>
      </x:c>
      <x:c r="X36" s="13" t="str">
        <x:v>2026-09-03</x:v>
      </x:c>
      <x:c r="Y36" s="15" t="n">
        <x:f>IF(R36="Analysis ready",1,IF(R36="QC in progress",0.8,IF(R36="Received",0.65,IF(R36="Located",0.35,IF(R36="Requested",0.15,0)))))</x:f>
        <x:v>0</x:v>
      </x:c>
      <x:c r="Z36" s="13" t="str"/>
    </x:row>
    <x:row r="37" ht="66" customHeight="1">
      <x:c r="A37" s="12" t="str">
        <x:v>REG-03</x:v>
      </x:c>
      <x:c r="B37" s="12" t="str">
        <x:v>Spatial short-core archive</x:v>
      </x:c>
      <x:c r="C37" s="12" t="str">
        <x:v>Mariut</x:v>
      </x:c>
      <x:c r="D37" s="12" t="str">
        <x:v>Loizeau–Stanley archive</x:v>
      </x:c>
      <x:c r="E37" s="12" t="str">
        <x:v>Sites, cores and raw matrix</x:v>
      </x:c>
      <x:c r="F37" s="12" t="str">
        <x:v>Complete site/core table and 82-sample raw proxy matrix</x:v>
      </x:c>
      <x:c r="G37" s="12" t="str">
        <x:v>Site/core ID; coordinates; surface/core flag; length; interval; date; proxy; value; unit; chronology</x:v>
      </x:c>
      <x:c r="H37" s="12" t="str">
        <x:v>Study reports 82 samples; raw matrix, site separation and secure modern chronology not recovered</x:v>
      </x:c>
      <x:c r="I37" s="12" t="str">
        <x:v>Availability unverified</x:v>
      </x:c>
      <x:c r="J37" s="18" t="str">
        <x:v>P1</x:v>
      </x:c>
      <x:c r="K37" s="12" t="str">
        <x:v>Mariut currently lacks a securely dated modern ecological core comparable with Manzala/Burullus</x:v>
      </x:c>
      <x:c r="L37" s="12" t="str">
        <x:v>Spatial contamination baseline; archive feasibility assessment</x:v>
      </x:c>
      <x:c r="M37" s="12" t="str">
        <x:v>Use published site summaries</x:v>
      </x:c>
      <x:c r="N37" s="12" t="str">
        <x:v>Keep surface sediment and down-core samples analytically separate</x:v>
      </x:c>
      <x:c r="O37" s="12" t="str">
        <x:v>Recover paper supplement and institutional archive; verify archived material</x:v>
      </x:c>
      <x:c r="P37" s="12" t="str">
        <x:v>S12</x:v>
      </x:c>
      <x:c r="Q37" s="12" t="str"/>
      <x:c r="R37" s="19" t="str">
        <x:v>Not located</x:v>
      </x:c>
      <x:c r="S37" s="16" t="str"/>
      <x:c r="T37" s="16" t="str"/>
      <x:c r="U37" s="16" t="str"/>
      <x:c r="V37" s="16" t="str"/>
      <x:c r="W37" s="16" t="str">
        <x:v>Not started</x:v>
      </x:c>
      <x:c r="X37" s="12" t="str">
        <x:v>2026-09-03</x:v>
      </x:c>
      <x:c r="Y37" s="14" t="n">
        <x:f>IF(R37="Analysis ready",1,IF(R37="QC in progress",0.8,IF(R37="Received",0.65,IF(R37="Located",0.35,IF(R37="Requested",0.15,0)))))</x:f>
        <x:v>0</x:v>
      </x:c>
      <x:c r="Z37" s="12" t="str"/>
    </x:row>
    <x:row r="38" ht="66" customHeight="1">
      <x:c r="A38" s="13" t="str">
        <x:v>REG-04</x:v>
      </x:c>
      <x:c r="B38" s="13" t="str">
        <x:v>Holocene archive</x:v>
      </x:c>
      <x:c r="C38" s="13" t="str">
        <x:v>Nile Delta lakes</x:v>
      </x:c>
      <x:c r="D38" s="13" t="str">
        <x:v>MEDIBA / legacy cores</x:v>
      </x:c>
      <x:c r="E38" s="13" t="str">
        <x:v>Archive inventory</x:v>
      </x:c>
      <x:c r="F38" s="13" t="str">
        <x:v>Specimen-level archive manifest and custody/status register</x:v>
      </x:c>
      <x:c r="G38" s="13" t="str">
        <x:v>Core_ID; institution; box/sample; coordinates; depth; material; preservation; permission; linked publications</x:v>
      </x:c>
      <x:c r="H38" s="13" t="str">
        <x:v>Metadata/database leads exist; physical archive availability uncertain</x:v>
      </x:c>
      <x:c r="I38" s="13" t="str">
        <x:v>Availability unverified</x:v>
      </x:c>
      <x:c r="J38" s="25" t="str">
        <x:v>P3</x:v>
      </x:c>
      <x:c r="K38" s="13" t="str">
        <x:v>Enables strategic redating or reanalysis without immediate recollection</x:v>
      </x:c>
      <x:c r="L38" s="13" t="str">
        <x:v>Archive triage; long-term context kept separate from recent RoC</x:v>
      </x:c>
      <x:c r="M38" s="13" t="str">
        <x:v>Use published metadata only</x:v>
      </x:c>
      <x:c r="N38" s="13" t="str">
        <x:v>Do not merge Holocene records into the century-scale rate matrix</x:v>
      </x:c>
      <x:c r="O38" s="13" t="str">
        <x:v>Contact Smithsonian and partner repositories; record permissions/custody</x:v>
      </x:c>
      <x:c r="P38" s="13" t="str">
        <x:v>S13</x:v>
      </x:c>
      <x:c r="Q38" s="13" t="str"/>
      <x:c r="R38" s="19" t="str">
        <x:v>Not located</x:v>
      </x:c>
      <x:c r="S38" s="16" t="str"/>
      <x:c r="T38" s="16" t="str"/>
      <x:c r="U38" s="16" t="str"/>
      <x:c r="V38" s="16" t="str"/>
      <x:c r="W38" s="16" t="str">
        <x:v>Not started</x:v>
      </x:c>
      <x:c r="X38" s="13" t="str">
        <x:v>2026-09-03</x:v>
      </x:c>
      <x:c r="Y38" s="15" t="n">
        <x:f>IF(R38="Analysis ready",1,IF(R38="QC in progress",0.8,IF(R38="Received",0.65,IF(R38="Located",0.35,IF(R38="Requested",0.15,0)))))</x:f>
        <x:v>0</x:v>
      </x:c>
      <x:c r="Z38" s="13" t="str"/>
    </x:row>
    <x:row r="39" ht="66" customHeight="1">
      <x:c r="A39" s="12" t="str">
        <x:v>REG-05</x:v>
      </x:c>
      <x:c r="B39" s="12" t="str">
        <x:v>Historical-GIS</x:v>
      </x:c>
      <x:c r="C39" s="12" t="str">
        <x:v>Nile Delta lakes</x:v>
      </x:c>
      <x:c r="D39" s="12" t="str">
        <x:v>Map and shoreline archive</x:v>
      </x:c>
      <x:c r="E39" s="12" t="str">
        <x:v>Georeferenced lake extents</x:v>
      </x:c>
      <x:c r="F39" s="12" t="str">
        <x:v>Original maps/images plus control points, digitised polygons and positional error</x:v>
      </x:c>
      <x:c r="G39" s="12" t="str">
        <x:v>Historical lake-area estimates exist in multiple studies; harmonised uncertainty-aware layer absent</x:v>
      </x:c>
      <x:c r="H39" s="12" t="str">
        <x:v>Availability unverified</x:v>
      </x:c>
      <x:c r="I39" s="12" t="str">
        <x:v>P2</x:v>
      </x:c>
      <x:c r="J39" s="25" t="str">
        <x:v>Shoreline loss and connectivity change are key external drivers</x:v>
      </x:c>
      <x:c r="K39" s="12" t="str">
        <x:v>Area/connectivity trajectories; spatial context</x:v>
      </x:c>
      <x:c r="L39" s="12" t="str">
        <x:v>Use published area estimates with source-specific caveats</x:v>
      </x:c>
      <x:c r="M39" s="12" t="str">
        <x:v>Never mix map-derived area estimates without datum/scale/error metadata</x:v>
      </x:c>
      <x:c r="N39" s="12" t="str">
        <x:v>Acquire map scans; georeference consistently; archive transformations</x:v>
      </x:c>
      <x:c r="O39" s="12" t="str">
        <x:v>S14</x:v>
      </x:c>
      <x:c r="P39" s="12" t="str"/>
      <x:c r="Q39" s="12" t="str">
        <x:v>Not located</x:v>
      </x:c>
      <x:c r="R39" s="19" t="str">
        <x:v>Not started</x:v>
      </x:c>
      <x:c r="S39" s="16" t="str"/>
      <x:c r="T39" s="16" t="str"/>
      <x:c r="U39" s="16" t="str"/>
      <x:c r="V39" s="16" t="str"/>
      <x:c r="W39" s="16"/>
      <x:c r="X39" s="12" t="str">
        <x:v>2026-09-03</x:v>
      </x:c>
      <x:c r="Y39" s="14" t="n">
        <x:f>IF(R39="Analysis ready",1,IF(R39="QC in progress",0.8,IF(R39="Received",0.65,IF(R39="Located",0.35,IF(R39="Requested",0.15,0)))))</x:f>
        <x:v>0</x:v>
      </x:c>
      <x:c r="Z39" s="12" t="str"/>
    </x:row>
    <x:row r="40" ht="66" customHeight="1">
      <x:c r="A40" s="13" t="str">
        <x:v>REG-06</x:v>
      </x:c>
      <x:c r="B40" s="13" t="str">
        <x:v>Monitoring</x:v>
      </x:c>
      <x:c r="C40" s="13" t="str">
        <x:v>Manzala/Burullus/Mariut/Edku</x:v>
      </x:c>
      <x:c r="D40" s="13" t="str">
        <x:v>Hydrology and water quality</x:v>
      </x:c>
      <x:c r="E40" s="13" t="str">
        <x:v>Station-level time series</x:v>
      </x:c>
      <x:c r="F40" s="13" t="str">
        <x:v>Date/time; station coordinates; discharge/water level/salinity/nutrients; method; detection limits; QA flags</x:v>
      </x:c>
      <x:c r="G40" s="13" t="str">
        <x:v>Fragmented published summaries; harmonised station series not assembled</x:v>
      </x:c>
      <x:c r="H40" s="13" t="str">
        <x:v>Availability unverified</x:v>
      </x:c>
      <x:c r="I40" s="13" t="str">
        <x:v>P2</x:v>
      </x:c>
      <x:c r="J40" s="25" t="str">
        <x:v>Needed to test mechanisms behind sedimentary/ecological change</x:v>
      </x:c>
      <x:c r="K40" s="13" t="str">
        <x:v>External-driver GAMs; lag and event comparisons</x:v>
      </x:c>
      <x:c r="L40" s="13" t="str">
        <x:v>Use well-documented annual summaries only</x:v>
      </x:c>
      <x:c r="M40" s="13" t="str">
        <x:v>Account for station relocation, method changes and missing periods</x:v>
      </x:c>
      <x:c r="N40" s="13" t="str">
        <x:v>Request agency/university data with data dictionaries</x:v>
      </x:c>
      <x:c r="O40" s="13" t="str">
        <x:v>S15</x:v>
      </x:c>
      <x:c r="P40" s="13" t="str"/>
      <x:c r="Q40" s="13" t="str">
        <x:v>Not located</x:v>
      </x:c>
      <x:c r="R40" s="19" t="str">
        <x:v>Not started</x:v>
      </x:c>
      <x:c r="S40" s="16" t="str"/>
      <x:c r="T40" s="16" t="str"/>
      <x:c r="U40" s="16" t="str"/>
      <x:c r="V40" s="16" t="str"/>
      <x:c r="W40" s="16"/>
      <x:c r="X40" s="13" t="str">
        <x:v>2026-09-03</x:v>
      </x:c>
      <x:c r="Y40" s="15" t="n">
        <x:f>IF(R40="Analysis ready",1,IF(R40="QC in progress",0.8,IF(R40="Received",0.65,IF(R40="Located",0.35,IF(R40="Requested",0.15,0)))))</x:f>
        <x:v>0</x:v>
      </x:c>
      <x:c r="Z40" s="13" t="str"/>
    </x:row>
    <x:row r="41" ht="66" customHeight="1">
      <x:c r="A41" s="12" t="str">
        <x:v>REG-07</x:v>
      </x:c>
      <x:c r="B41" s="12" t="str">
        <x:v>Monitoring</x:v>
      </x:c>
      <x:c r="C41" s="12" t="str">
        <x:v>Nile Delta lakes</x:v>
      </x:c>
      <x:c r="D41" s="12" t="str">
        <x:v>Fisheries and biodiversity</x:v>
      </x:c>
      <x:c r="E41" s="12" t="str">
        <x:v>Effort-corrected landings and survey data</x:v>
      </x:c>
      <x:c r="F41" s="12" t="str">
        <x:v>Year; lake; species; catch; fishing effort; gear; survey method; taxonomy; QA</x:v>
      </x:c>
      <x:c r="G41" s="12" t="str">
        <x:v>Long records are cited but comparability and effort metadata are incomplete</x:v>
      </x:c>
      <x:c r="H41" s="12" t="str">
        <x:v>Availability unverified</x:v>
      </x:c>
      <x:c r="I41" s="12" t="str">
        <x:v>P2</x:v>
      </x:c>
      <x:c r="J41" s="25" t="str">
        <x:v>Links palaeoecological change to ecosystem services without confusing catch with abundance</x:v>
      </x:c>
      <x:c r="K41" s="12" t="str">
        <x:v>Socioecological comparison and triangulation</x:v>
      </x:c>
      <x:c r="L41" s="12" t="str">
        <x:v>Use catch data descriptively with explicit bias</x:v>
      </x:c>
      <x:c r="M41" s="12" t="str">
        <x:v>Do not interpret uncorrected landings as population abundance</x:v>
      </x:c>
      <x:c r="N41" s="12" t="str">
        <x:v>Request official series, effort data and method-change documentation</x:v>
      </x:c>
      <x:c r="O41" s="12" t="str">
        <x:v>S16</x:v>
      </x:c>
      <x:c r="P41" s="12" t="str"/>
      <x:c r="Q41" s="12" t="str">
        <x:v>Not located</x:v>
      </x:c>
      <x:c r="R41" s="19" t="str">
        <x:v>Not started</x:v>
      </x:c>
      <x:c r="S41" s="16" t="str"/>
      <x:c r="T41" s="16" t="str"/>
      <x:c r="U41" s="16" t="str"/>
      <x:c r="V41" s="16" t="str"/>
      <x:c r="W41" s="16"/>
      <x:c r="X41" s="12" t="str">
        <x:v>2026-09-03</x:v>
      </x:c>
      <x:c r="Y41" s="14" t="n">
        <x:f>IF(R41="Analysis ready",1,IF(R41="QC in progress",0.8,IF(R41="Received",0.65,IF(R41="Located",0.35,IF(R41="Requested",0.15,0)))))</x:f>
        <x:v>0</x:v>
      </x:c>
      <x:c r="Z41" s="12" t="str"/>
    </x:row>
    <x:row r="42" ht="66" customHeight="1">
      <x:c r="A42" s="13" t="str">
        <x:v>NEW-01</x:v>
      </x:c>
      <x:c r="B42" s="13" t="str">
        <x:v>New field acquisition</x:v>
      </x:c>
      <x:c r="C42" s="13" t="str">
        <x:v>Manzala/Burullus</x:v>
      </x:c>
      <x:c r="D42" s="13" t="str">
        <x:v>Replicated modern core network</x:v>
      </x:c>
      <x:c r="E42" s="13" t="str">
        <x:v>High-resolution multiproxy cores</x:v>
      </x:c>
      <x:c r="F42" s="13" t="str">
        <x:v>Replicated dated cores across inlet, open-water, drain-influenced and vegetated zones</x:v>
      </x:c>
      <x:c r="G42" s="13" t="str">
        <x:v>Coordinates; field logs; 0.5–1 cm sampling; radionuclides; eDNA/diatoms/pollen; physical/geochemistry; archive aliquots</x:v>
      </x:c>
      <x:c r="H42" s="13" t="str">
        <x:v>Legacy records are spatially sparse and chronologically uneven</x:v>
      </x:c>
      <x:c r="I42" s="13" t="str">
        <x:v>New acquisition required</x:v>
      </x:c>
      <x:c r="J42" s="18" t="str">
        <x:v>P1</x:v>
      </x:c>
      <x:c r="K42" s="13" t="str">
        <x:v>Replication is required to distinguish regional forcing from local site histories</x:v>
      </x:c>
      <x:c r="L42" s="13" t="str">
        <x:v>Robust lake-level RoC, synchrony and spatial variance</x:v>
      </x:c>
      <x:c r="M42" s="13" t="str">
        <x:v>Use legacy cores as case studies</x:v>
      </x:c>
      <x:c r="N42" s="13" t="str">
        <x:v>Design temporal resolution from accumulation rate; preregister preservation/QC rules</x:v>
      </x:c>
      <x:c r="O42" s="13" t="str">
        <x:v>New funded coring campaign with shared data plan</x:v>
      </x:c>
      <x:c r="P42" s="13" t="str">
        <x:v>S17</x:v>
      </x:c>
      <x:c r="Q42" s="13" t="str"/>
      <x:c r="R42" s="26" t="str">
        <x:v>New sampling required</x:v>
      </x:c>
      <x:c r="S42" s="16" t="str"/>
      <x:c r="T42" s="16" t="str"/>
      <x:c r="U42" s="16" t="str"/>
      <x:c r="V42" s="16" t="str"/>
      <x:c r="W42" s="16" t="str">
        <x:v>Not started</x:v>
      </x:c>
      <x:c r="X42" s="13" t="str">
        <x:v>2026-09-03</x:v>
      </x:c>
      <x:c r="Y42" s="15" t="n">
        <x:f>IF(R42="Analysis ready",1,IF(R42="QC in progress",0.8,IF(R42="Received",0.65,IF(R42="Located",0.35,IF(R42="Requested",0.15,0)))))</x:f>
        <x:v>0</x:v>
      </x:c>
      <x:c r="Z42" s="13" t="str"/>
    </x:row>
    <x:row r="43" ht="66" customHeight="1">
      <x:c r="A43" s="12" t="str">
        <x:v>NEW-02</x:v>
      </x:c>
      <x:c r="B43" s="12" t="str">
        <x:v>New field acquisition</x:v>
      </x:c>
      <x:c r="C43" s="12" t="str">
        <x:v>Mariut/Edku</x:v>
      </x:c>
      <x:c r="D43" s="12" t="str">
        <x:v>Securely dated modern cores</x:v>
      </x:c>
      <x:c r="E43" s="12" t="str">
        <x:v>Century-scale ecological and pollution records</x:v>
      </x:c>
      <x:c r="F43" s="12" t="str">
        <x:v>Replicated modern core datasets and raw laboratory files</x:v>
      </x:c>
      <x:c r="G43" s="12" t="str">
        <x:v>Coordinates; field logs; intervals; radionuclides; count matrices; physical/geochemical series; water-quality calibration</x:v>
      </x:c>
      <x:c r="H43" s="12" t="str">
        <x:v>No comparable high-resolution century-long ecological archive is currently verified</x:v>
      </x:c>
      <x:c r="I43" s="12" t="str">
        <x:v>New acquisition required</x:v>
      </x:c>
      <x:c r="J43" s="18" t="str">
        <x:v>P1</x:v>
      </x:c>
      <x:c r="K43" s="12" t="str">
        <x:v>Without these lakes, conclusions cannot represent all northern Egyptian coastal lakes</x:v>
      </x:c>
      <x:c r="L43" s="12" t="str">
        <x:v>Four-lake comparison and regional factor modelling</x:v>
      </x:c>
      <x:c r="M43" s="12" t="str">
        <x:v>Limit headline inference to lakes with adequate records</x:v>
      </x:c>
      <x:c r="N43" s="12" t="str">
        <x:v>Use independent chronologies and preserve raw counts/uncertainty from collection onward</x:v>
      </x:c>
      <x:c r="O43" s="12" t="str">
        <x:v>Prioritise reconnaissance, coring and rapid 210Pb screening</x:v>
      </x:c>
      <x:c r="P43" s="12" t="str">
        <x:v>S17</x:v>
      </x:c>
      <x:c r="Q43" s="12" t="str"/>
      <x:c r="R43" s="26" t="str">
        <x:v>New sampling required</x:v>
      </x:c>
      <x:c r="S43" s="16" t="str"/>
      <x:c r="T43" s="16" t="str"/>
      <x:c r="U43" s="16" t="str"/>
      <x:c r="V43" s="16" t="str"/>
      <x:c r="W43" s="16" t="str">
        <x:v>Not started</x:v>
      </x:c>
      <x:c r="X43" s="12" t="str">
        <x:v>2026-09-03</x:v>
      </x:c>
      <x:c r="Y43" s="14" t="n">
        <x:f>IF(R43="Analysis ready",1,IF(R43="QC in progress",0.8,IF(R43="Received",0.65,IF(R43="Located",0.35,IF(R43="Requested",0.15,0)))))</x:f>
        <x:v>0</x:v>
      </x:c>
      <x:c r="Z43" s="12" t="str"/>
    </x:row>
    <x:row r="44" ht="66" customHeight="1">
      <x:c r="A44" s="13" t="str">
        <x:v>NEW-03</x:v>
      </x:c>
      <x:c r="B44" s="13" t="str">
        <x:v>New field acquisition</x:v>
      </x:c>
      <x:c r="C44" s="13" t="str">
        <x:v>Bardawil</x:v>
      </x:c>
      <x:c r="D44" s="13" t="str">
        <x:v>Comparator core/monitoring transect</x:v>
      </x:c>
      <x:c r="E44" s="13" t="str">
        <x:v>Low-human-input coastal comparator</x:v>
      </x:c>
      <x:c r="F44" s="13" t="str">
        <x:v>Integrated dated-core and monitoring dataset</x:v>
      </x:c>
      <x:c r="G44" s="13" t="str">
        <x:v>Coordinates; field logs; chronology; ecological matrices; salinity/hydrology series; geomorphic context</x:v>
      </x:c>
      <x:c r="H44" s="13" t="str">
        <x:v>Potential comparator role; integrated record not assembled</x:v>
      </x:c>
      <x:c r="I44" s="13" t="str">
        <x:v>New acquisition required</x:v>
      </x:c>
      <x:c r="J44" s="25" t="str">
        <x:v>P3</x:v>
      </x:c>
      <x:c r="K44" s="13" t="str">
        <x:v>Helps separate Nile-regulation/pollution effects from broader climatic/coastal forcing</x:v>
      </x:c>
      <x:c r="L44" s="13" t="str">
        <x:v>Comparative attribution</x:v>
      </x:c>
      <x:c r="M44" s="13" t="str">
        <x:v>Use published monitoring case studies</x:v>
      </x:c>
      <x:c r="N44" s="13" t="str">
        <x:v>Do not assume Bardawil is an unaffected control</x:v>
      </x:c>
      <x:c r="O44" s="13" t="str">
        <x:v>Scoping review followed by targeted sampling if justified</x:v>
      </x:c>
      <x:c r="P44" s="13" t="str">
        <x:v>S17</x:v>
      </x:c>
      <x:c r="Q44" s="13" t="str"/>
      <x:c r="R44" s="26" t="str">
        <x:v>New sampling required</x:v>
      </x:c>
      <x:c r="S44" s="16" t="str"/>
      <x:c r="T44" s="16" t="str"/>
      <x:c r="U44" s="16" t="str"/>
      <x:c r="V44" s="16" t="str"/>
      <x:c r="W44" s="16" t="str">
        <x:v>Not started</x:v>
      </x:c>
      <x:c r="X44" s="13" t="str">
        <x:v>2026-09-03</x:v>
      </x:c>
      <x:c r="Y44" s="15" t="n">
        <x:f>IF(R44="Analysis ready",1,IF(R44="QC in progress",0.8,IF(R44="Received",0.65,IF(R44="Located",0.35,IF(R44="Requested",0.15,0)))))</x:f>
        <x:v>0</x:v>
      </x:c>
      <x:c r="Z44" s="13" t="str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</x:sheetData>
  <x:mergeCells>
    <x:mergeCell ref="A1:Z1"/>
    <x:mergeCell ref="A2:Z2"/>
  </x:mergeCells>
  <x:dataValidations count="4">
    <x:dataValidation type="list" sqref="I5:I44">
      <x:formula1>"Figure only,Published table identified,Published numeric table,Archive reported,Availability unverified,Not available,New acquisition required,Derived layer available"</x:formula1>
    </x:dataValidation>
    <x:dataValidation type="list" sqref="J5:J44">
      <x:formula1>"P1,P2,P3"</x:formula1>
    </x:dataValidation>
    <x:dataValidation type="list" sqref="R5:R44">
      <x:formula1>"Not located,Requested,Located,Received,QC in progress,Analysis ready,Not recoverable,New sampling required"</x:formula1>
    </x:dataValidation>
    <x:dataValidation type="list" sqref="W5:W44">
      <x:formula1>"Not started,Needs QC,QC in progress,Passed,Blocked,Not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2e8f3ee2391477a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4" hidden="0" customWidth="1"/>
    <x:col min="3" max="3" width="42" hidden="0" customWidth="1"/>
    <x:col min="4" max="4" width="44" hidden="0" customWidth="1"/>
    <x:col min="5" max="5" width="31" hidden="0" customWidth="1"/>
    <x:col min="6" max="6" width="36" hidden="0" customWidth="1"/>
    <x:col min="7" max="7" width="33" hidden="0" customWidth="1"/>
    <x:col min="8" max="8" width="9" hidden="0" customWidth="1"/>
    <x:col min="9" max="9" width="22" hidden="0" customWidth="1"/>
    <x:col min="10" max="10" width="15" hidden="0" customWidth="1"/>
  </x:cols>
  <x:sheetData>
    <x:row r="1" ht="30" customHeight="1">
      <x:c r="A1" s="4" t="str">
        <x:v>Core and archive gap summary</x:v>
      </x:c>
      <x:c r="B1" s="4"/>
      <x:c r="C1" s="4"/>
      <x:c r="D1" s="4"/>
      <x:c r="E1" s="4"/>
      <x:c r="F1" s="4"/>
      <x:c r="G1" s="4"/>
      <x:c r="H1" s="4"/>
      <x:c r="I1" s="4"/>
      <x:c r="J1" s="4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42" customHeight="1">
      <x:c r="A2" s="7" t="str">
        <x:v>Compact decision table: what exists, what is still missing, what can be used now, and which claim remains blocked.</x:v>
      </x:c>
      <x:c r="B2" s="7"/>
      <x:c r="C2" s="7"/>
      <x:c r="D2" s="7"/>
      <x:c r="E2" s="7"/>
      <x:c r="F2" s="7"/>
      <x:c r="G2" s="7"/>
      <x:c r="H2" s="7"/>
      <x:c r="I2" s="7"/>
      <x:c r="J2" s="7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42" customHeight="1">
      <x:c r="A4" s="10" t="str">
        <x:v>Core_or_archive</x:v>
      </x:c>
      <x:c r="B4" s="10" t="str">
        <x:v>Lake</x:v>
      </x:c>
      <x:c r="C4" s="10" t="str">
        <x:v>Current_best_evidence</x:v>
      </x:c>
      <x:c r="D4" s="10" t="str">
        <x:v>Critical_missing_dataset</x:v>
      </x:c>
      <x:c r="E4" s="10" t="str">
        <x:v>Usable_now</x:v>
      </x:c>
      <x:c r="F4" s="10" t="str">
        <x:v>Blocked_or_limited_analysis</x:v>
      </x:c>
      <x:c r="G4" s="10" t="str">
        <x:v>Effective_resolution_or_gap</x:v>
      </x:c>
      <x:c r="H4" s="10" t="str">
        <x:v>Priority</x:v>
      </x:c>
      <x:c r="I4" s="10" t="str">
        <x:v>New_fieldwork_needed?</x:v>
      </x:c>
      <x:c r="J4" s="10" t="str">
        <x:v>Source_ID</x:v>
      </x:c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66" customHeight="1">
      <x:c r="A5" s="12" t="str">
        <x:v>MANZ1</x:v>
      </x:c>
      <x:c r="B5" s="12" t="str">
        <x:v>Manzala</x:v>
      </x:c>
      <x:c r="C5" s="12" t="str">
        <x:v>Dated upper-core diatom and physical profiles in publications</x:v>
      </x:c>
      <x:c r="D5" s="12" t="str">
        <x:v>Full diatom counts; chronology inputs/ensemble; LOI/physical tables; MANZ1–MANZ3 mapping</x:v>
      </x:c>
      <x:c r="E5" s="12" t="str">
        <x:v>Chronology-table transcription; descriptive figures</x:v>
      </x:c>
      <x:c r="F5" s="12" t="str">
        <x:v>Count-based RoC, robust derivatives, synchrony</x:v>
      </x:c>
      <x:c r="G5" s="12" t="str">
        <x:v>Diatoms mainly ~1940–1997; not a full-century ecological sequence</x:v>
      </x:c>
      <x:c r="H5" s="17" t="str">
        <x:v>P1</x:v>
      </x:c>
      <x:c r="I5" s="12" t="str">
        <x:v>No—retrieve/verify first</x:v>
      </x:c>
      <x:c r="J5" s="12" t="str">
        <x:v>S01; S02</x:v>
      </x:c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66" customHeight="1">
      <x:c r="A6" s="13" t="str">
        <x:v>MANZ3</x:v>
      </x:c>
      <x:c r="B6" s="13" t="str">
        <x:v>Manzala</x:v>
      </x:c>
      <x:c r="C6" s="13" t="str">
        <x:v>Sparse pollen and macrofossil diagrams</x:v>
      </x:c>
      <x:c r="D6" s="13" t="str">
        <x:v>Pollen counts/sums; macrofossil matrix; chronology-transfer table</x:v>
      </x:c>
      <x:c r="E6" s="13" t="str">
        <x:v>Qualitative vegetation history</x:v>
      </x:c>
      <x:c r="F6" s="13" t="str">
        <x:v>Calendar-time pollen RoC and aquatic–terrestrial lag</x:v>
      </x:c>
      <x:c r="G6" s="13" t="str">
        <x:v>Only ~8–10 pollen samples/site despite 2 cm core slicing</x:v>
      </x:c>
      <x:c r="H6" s="17" t="str">
        <x:v>P1</x:v>
      </x:c>
      <x:c r="I6" s="13" t="str">
        <x:v>No—archive retrieval first</x:v>
      </x:c>
      <x:c r="J6" s="13" t="str">
        <x:v>S03; S04</x:v>
      </x:c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66" customHeight="1">
      <x:c r="A7" s="12" t="str">
        <x:v>MANZ5</x:v>
      </x:c>
      <x:c r="B7" s="12" t="str">
        <x:v>Manzala</x:v>
      </x:c>
      <x:c r="C7" s="12" t="str">
        <x:v>68 cm core; dated upper 17.5 cm and plotted bulk properties</x:v>
      </x:c>
      <x:c r="D7" s="12" t="str">
        <x:v>Raw activities/density/model; numeric bulk-property series</x:v>
      </x:c>
      <x:c r="E7" s="12" t="str">
        <x:v>Chronology transcription and screening comparisons</x:v>
      </x:c>
      <x:c r="F7" s="12" t="str">
        <x:v>Flexible temporal derivatives over full core</x:v>
      </x:c>
      <x:c r="G7" s="12" t="str">
        <x:v>Dated interval is ~1957–2003 only</x:v>
      </x:c>
      <x:c r="H7" s="22" t="str">
        <x:v>P2</x:v>
      </x:c>
      <x:c r="I7" s="12" t="str">
        <x:v>Usually no—recover source data</x:v>
      </x:c>
      <x:c r="J7" s="12" t="str">
        <x:v>S06</x:v>
      </x:c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66" customHeight="1">
      <x:c r="A8" s="13" t="str">
        <x:v>Man-XX</x:v>
      </x:c>
      <x:c r="B8" s="13" t="str">
        <x:v>Manzala</x:v>
      </x:c>
      <x:c r="C8" s="13" t="str">
        <x:v>94 cm core; reported 18-sample pollen record and radionuclide table</x:v>
      </x:c>
      <x:c r="D8" s="13" t="str">
        <x:v>Pollen matrix/accession; chronology inputs and lower-core uncertainty</x:v>
      </x:c>
      <x:c r="E8" s="13" t="str">
        <x:v>Published radionuclide summary</x:v>
      </x:c>
      <x:c r="F8" s="13" t="str">
        <x:v>Reliable long-term pollen RoC</x:v>
      </x:c>
      <x:c r="G8" s="13" t="str">
        <x:v>~5 cm pollen spacing; lower ages extrapolated</x:v>
      </x:c>
      <x:c r="H8" s="17" t="str">
        <x:v>P1</x:v>
      </x:c>
      <x:c r="I8" s="13" t="str">
        <x:v>No—locate deposit first</x:v>
      </x:c>
      <x:c r="J8" s="13" t="str">
        <x:v>S07; S08</x:v>
      </x:c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66" customHeight="1">
      <x:c r="A9" s="12" t="str">
        <x:v>BULR2</x:v>
      </x:c>
      <x:c r="B9" s="12" t="str">
        <x:v>Burullus</x:v>
      </x:c>
      <x:c r="C9" s="12" t="str">
        <x:v>Dated multiproxy diagrams with preservation limitations</x:v>
      </x:c>
      <x:c r="D9" s="12" t="str">
        <x:v>Diatom/pollen/macrofossil matrices; chronology inputs/ensemble; bulk properties</x:v>
      </x:c>
      <x:c r="E9" s="12" t="str">
        <x:v>Chronology transcription; descriptive preserved sections</x:v>
      </x:c>
      <x:c r="F9" s="12" t="str">
        <x:v>Continuous diatom RoC across full core</x:v>
      </x:c>
      <x:c r="G9" s="12" t="str">
        <x:v>Major diatom dissolution gap ~20–50 cm</x:v>
      </x:c>
      <x:c r="H9" s="17" t="str">
        <x:v>P1</x:v>
      </x:c>
      <x:c r="I9" s="12" t="str">
        <x:v>No—retrieve source data</x:v>
      </x:c>
      <x:c r="J9" s="12" t="str">
        <x:v>S01–S05</x:v>
      </x:c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66" customHeight="1">
      <x:c r="A10" s="13" t="str">
        <x:v>BURL1</x:v>
      </x:c>
      <x:c r="B10" s="13" t="str">
        <x:v>Burullus</x:v>
      </x:c>
      <x:c r="C10" s="13" t="str">
        <x:v>Open-water diatom/physical profiles</x:v>
      </x:c>
      <x:c r="D10" s="13" t="str">
        <x:v>Diatom matrix; independent continuous chronology; physical tables</x:v>
      </x:c>
      <x:c r="E10" s="13" t="str">
        <x:v>Depth-domain description</x:v>
      </x:c>
      <x:c r="F10" s="13" t="str">
        <x:v>Annual RoC and cross-lake synchrony</x:v>
      </x:c>
      <x:c r="G10" s="13" t="str">
        <x:v>Chronology unresolved; upper ~9 cm only broadly recent</x:v>
      </x:c>
      <x:c r="H10" s="17" t="str">
        <x:v>P1</x:v>
      </x:c>
      <x:c r="I10" s="13" t="str">
        <x:v>Possibly—redate archive or recollect</x:v>
      </x:c>
      <x:c r="J10" s="13" t="str">
        <x:v>S02; S05</x:v>
      </x:c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66" customHeight="1">
      <x:c r="A11" s="12" t="str">
        <x:v>C-1</x:v>
      </x:c>
      <x:c r="B11" s="12" t="str">
        <x:v>Burullus</x:v>
      </x:c>
      <x:c r="C11" s="12" t="str">
        <x:v>User-supplied published figure shows radionuclides and C-CRS ages</x:v>
      </x:c>
      <x:c r="D11" s="12" t="str">
        <x:v>Numeric activities/errors; density/mass depth; model files; verified metal matrix</x:v>
      </x:c>
      <x:c r="E11" s="12" t="str">
        <x:v>Exploratory point digitisation</x:v>
      </x:c>
      <x:c r="F11" s="12" t="str">
        <x:v>Independent chronology reconstruction; four-core metal synthesis</x:v>
      </x:c>
      <x:c r="G11" s="12" t="str">
        <x:v>Figure resolution only; no raw numerical table recovered</x:v>
      </x:c>
      <x:c r="H11" s="17" t="str">
        <x:v>P1</x:v>
      </x:c>
      <x:c r="I11" s="12" t="str">
        <x:v>No—retrieve raw/source files</x:v>
      </x:c>
      <x:c r="J11" s="12" t="str">
        <x:v>S09</x:v>
      </x:c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66" customHeight="1">
      <x:c r="A12" s="13" t="str">
        <x:v>C-2</x:v>
      </x:c>
      <x:c r="B12" s="13" t="str">
        <x:v>Burullus</x:v>
      </x:c>
      <x:c r="C12" s="13" t="str">
        <x:v>Published radionuclide/age tables and 20 elements × six depths recovered</x:v>
      </x:c>
      <x:c r="D12" s="13" t="str">
        <x:v>Original instrument export, QC, density and model files</x:v>
      </x:c>
      <x:c r="E12" s="13" t="str">
        <x:v>Descriptive profiles and published-model comparison</x:v>
      </x:c>
      <x:c r="F12" s="13" t="str">
        <x:v>High-resolution trend/change-point inference</x:v>
      </x:c>
      <x:c r="G12" s="13" t="str">
        <x:v>Only six metal horizons</x:v>
      </x:c>
      <x:c r="H12" s="17" t="str">
        <x:v>P1</x:v>
      </x:c>
      <x:c r="I12" s="13" t="str">
        <x:v>No—source data/QC first</x:v>
      </x:c>
      <x:c r="J12" s="13" t="str">
        <x:v>S09</x:v>
      </x:c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66" customHeight="1">
      <x:c r="A13" s="12" t="str">
        <x:v>C-3</x:v>
      </x:c>
      <x:c r="B13" s="12" t="str">
        <x:v>Burullus</x:v>
      </x:c>
      <x:c r="C13" s="12" t="str">
        <x:v>Published radionuclide/age tables and 20 elements × six depths recovered</x:v>
      </x:c>
      <x:c r="D13" s="12" t="str">
        <x:v>Original instrument export, QC, density and model files</x:v>
      </x:c>
      <x:c r="E13" s="12" t="str">
        <x:v>Descriptive profiles and published-model comparison</x:v>
      </x:c>
      <x:c r="F13" s="12" t="str">
        <x:v>High-resolution trend/change-point inference</x:v>
      </x:c>
      <x:c r="G13" s="12" t="str">
        <x:v>Only six metal horizons</x:v>
      </x:c>
      <x:c r="H13" s="17" t="str">
        <x:v>P1</x:v>
      </x:c>
      <x:c r="I13" s="12" t="str">
        <x:v>No—source data/QC first</x:v>
      </x:c>
      <x:c r="J13" s="12" t="str">
        <x:v>S09</x:v>
      </x:c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66" customHeight="1">
      <x:c r="A14" s="13" t="str">
        <x:v>C-4</x:v>
      </x:c>
      <x:c r="B14" s="13" t="str">
        <x:v>Burullus</x:v>
      </x:c>
      <x:c r="C14" s="13" t="str">
        <x:v>Published radionuclide/age tables and 20 elements × six depths recovered</x:v>
      </x:c>
      <x:c r="D14" s="13" t="str">
        <x:v>Author-verified depth/sample log; original exports and model files</x:v>
      </x:c>
      <x:c r="E14" s="13" t="str">
        <x:v>Descriptive profiles excluding disputed join</x:v>
      </x:c>
      <x:c r="F14" s="13" t="str">
        <x:v>Age–metal integration until depth conflict is resolved</x:v>
      </x:c>
      <x:c r="G14" s="13" t="str">
        <x:v>Metal row labelled 52 cm versus listed/dated 48 cm core</x:v>
      </x:c>
      <x:c r="H14" s="17" t="str">
        <x:v>P1</x:v>
      </x:c>
      <x:c r="I14" s="13" t="str">
        <x:v>No—author clarification first</x:v>
      </x:c>
      <x:c r="J14" s="13" t="str">
        <x:v>S09</x:v>
      </x:c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66" customHeight="1">
      <x:c r="A15" s="12" t="str">
        <x:v>Randazzo archive</x:v>
      </x:c>
      <x:c r="B15" s="12" t="str">
        <x:v>Manzala</x:v>
      </x:c>
      <x:c r="C15" s="12" t="str">
        <x:v>Reported ~30-core spatial archive</x:v>
      </x:c>
      <x:c r="D15" s="12" t="str">
        <x:v>Machine-readable logs, coordinates, intervals, proxy matrix and custody</x:v>
      </x:c>
      <x:c r="E15" s="12" t="str">
        <x:v>Published spatial summary</x:v>
      </x:c>
      <x:c r="F15" s="12" t="str">
        <x:v>Spatial representativeness and archive selection</x:v>
      </x:c>
      <x:c r="G15" s="12" t="str">
        <x:v>Chronology varies/unknown among cores</x:v>
      </x:c>
      <x:c r="H15" s="22" t="str">
        <x:v>P2</x:v>
      </x:c>
      <x:c r="I15" s="12" t="str">
        <x:v>Only after archive triage</x:v>
      </x:c>
      <x:c r="J15" s="12" t="str">
        <x:v>S10</x:v>
      </x:c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66" customHeight="1">
      <x:c r="A16" s="13" t="str">
        <x:v>Zalat archive</x:v>
      </x:c>
      <x:c r="B16" s="13" t="str">
        <x:v>Manzala</x:v>
      </x:c>
      <x:c r="C16" s="13" t="str">
        <x:v>Reported 19 cores, 565 samples, 263 diatom taxa</x:v>
      </x:c>
      <x:c r="D16" s="13" t="str">
        <x:v>Full count matrix, metadata, taxonomy, chronology and slide records</x:v>
      </x:c>
      <x:c r="E16" s="13" t="str">
        <x:v>Published ecological zones</x:v>
      </x:c>
      <x:c r="F16" s="13" t="str">
        <x:v>Basin-scale quantitative assemblage analysis</x:v>
      </x:c>
      <x:c r="G16" s="13" t="str">
        <x:v>Mostly spatial/stratigraphic until dated</x:v>
      </x:c>
      <x:c r="H16" s="22" t="str">
        <x:v>P2</x:v>
      </x:c>
      <x:c r="I16" s="13" t="str">
        <x:v>Targeted dating may be needed</x:v>
      </x:c>
      <x:c r="J16" s="13" t="str">
        <x:v>S11</x:v>
      </x:c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66" customHeight="1">
      <x:c r="A17" s="12" t="str">
        <x:v>Loizeau–Stanley archive</x:v>
      </x:c>
      <x:c r="B17" s="12" t="str">
        <x:v>Mariut</x:v>
      </x:c>
      <x:c r="C17" s="12" t="str">
        <x:v>Reported 82 samples</x:v>
      </x:c>
      <x:c r="D17" s="12" t="str">
        <x:v>Raw matrix, core/site separation, coordinates, sampling metadata, chronology</x:v>
      </x:c>
      <x:c r="E17" s="12" t="str">
        <x:v>Published site summaries</x:v>
      </x:c>
      <x:c r="F17" s="12" t="str">
        <x:v>Secure modern Mariut trajectory</x:v>
      </x:c>
      <x:c r="G17" s="12" t="str">
        <x:v>No verified comparable dated ecological core</x:v>
      </x:c>
      <x:c r="H17" s="17" t="str">
        <x:v>P1</x:v>
      </x:c>
      <x:c r="I17" s="12" t="str">
        <x:v>Likely yes</x:v>
      </x:c>
      <x:c r="J17" s="12" t="str">
        <x:v>S12</x:v>
      </x:c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66" customHeight="1">
      <x:c r="A18" s="13" t="str">
        <x:v>New replicated network</x:v>
      </x:c>
      <x:c r="B18" s="13" t="str">
        <x:v>Manzala, Burullus, Mariut, Edku</x:v>
      </x:c>
      <x:c r="C18" s="13" t="str">
        <x:v>Legacy sites are uneven in proxy, chronology and spatial coverage</x:v>
      </x:c>
      <x:c r="D18" s="13" t="str">
        <x:v>Replicated, openly archived high-resolution multiproxy cores</x:v>
      </x:c>
      <x:c r="E18" s="13" t="str">
        <x:v>Study-design planning</x:v>
      </x:c>
      <x:c r="F18" s="13" t="str">
        <x:v>Regional acceleration, synchrony and variance partitioning</x:v>
      </x:c>
      <x:c r="G18" s="13" t="str">
        <x:v>Resolution must be designed from accumulation rates</x:v>
      </x:c>
      <x:c r="H18" s="17" t="str">
        <x:v>P1</x:v>
      </x:c>
      <x:c r="I18" s="13" t="str">
        <x:v>Yes</x:v>
      </x:c>
      <x:c r="J18" s="13" t="str">
        <x:v>S17</x:v>
      </x:c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</x:sheetData>
  <x:mergeCells>
    <x:mergeCell ref="A1:J1"/>
    <x:mergeCell ref="A2:J2"/>
  </x:mergeCells>
  <x:pageMargins left="0.7" right="0.7" top="0.75" bottom="0.75" header="0.3" footer="0.3"/>
  <x:tableParts count="1">
    <x:tablePart xmlns:r="http://schemas.openxmlformats.org/officeDocument/2006/relationships" r:id="R22fbeb7f12d34d2f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8" hidden="0" customWidth="1"/>
    <x:col min="3" max="3" width="9" hidden="0" customWidth="1"/>
    <x:col min="4" max="4" width="18" hidden="0" customWidth="1"/>
    <x:col min="5" max="5" width="22" hidden="0" customWidth="1"/>
    <x:col min="6" max="6" width="22" hidden="0" customWidth="1"/>
    <x:col min="7" max="7" width="27" hidden="0" customWidth="1"/>
    <x:col min="8" max="8" width="25" hidden="0" customWidth="1"/>
    <x:col min="9" max="9" width="24" hidden="0" customWidth="1"/>
    <x:col min="10" max="10" width="27" hidden="0" customWidth="1"/>
    <x:col min="11" max="11" width="38" hidden="0" customWidth="1"/>
    <x:col min="12" max="12" width="27" hidden="0" customWidth="1"/>
    <x:col min="13" max="13" width="31" hidden="0" customWidth="1"/>
    <x:col min="14" max="14" width="33" hidden="0" customWidth="1"/>
    <x:col min="15" max="15" width="14" hidden="0" customWidth="1"/>
    <x:col min="16" max="16" width="34" hidden="0" customWidth="1"/>
  </x:cols>
  <x:sheetData>
    <x:row r="1" ht="30" customHeight="1">
      <x:c r="A1" s="4" t="str">
        <x:v>New study and matrix intake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42" customHeight="1">
      <x:c r="A2" s="7" t="str">
        <x:v>Use this sheet to screen new publications before adding them to the analytical corpus. “Published” does not mean “compatible”: chronology, effective resolution and raw-data access must be checked separately.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42" customHeight="1">
      <x:c r="A4" s="10" t="str">
        <x:v>Study_ID</x:v>
      </x:c>
      <x:c r="B4" s="10" t="str">
        <x:v>Citation</x:v>
      </x:c>
      <x:c r="C4" s="10" t="str">
        <x:v>Year</x:v>
      </x:c>
      <x:c r="D4" s="10" t="str">
        <x:v>Lake_or_area</x:v>
      </x:c>
      <x:c r="E4" s="10" t="str">
        <x:v>Core_or_site_IDs</x:v>
      </x:c>
      <x:c r="F4" s="10" t="str">
        <x:v>Time_span_or_design</x:v>
      </x:c>
      <x:c r="G4" s="10" t="str">
        <x:v>Proxy_scope</x:v>
      </x:c>
      <x:c r="H4" s="10" t="str">
        <x:v>Chronology</x:v>
      </x:c>
      <x:c r="I4" s="10" t="str">
        <x:v>Effective_resolution</x:v>
      </x:c>
      <x:c r="J4" s="10" t="str">
        <x:v>Data_availability</x:v>
      </x:c>
      <x:c r="K4" s="10" t="str">
        <x:v>Missing_supplement_or_raw_data</x:v>
      </x:c>
      <x:c r="L4" s="10" t="str">
        <x:v>Project_role</x:v>
      </x:c>
      <x:c r="M4" s="10" t="str">
        <x:v>Integration_decision</x:v>
      </x:c>
      <x:c r="N4" s="10" t="str">
        <x:v>DOI_or_URL</x:v>
      </x:c>
      <x:c r="O4" s="10" t="str">
        <x:v>Date_checked</x:v>
      </x:c>
      <x:c r="P4" s="10" t="str">
        <x:v>Notes</x:v>
      </x:c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66" customHeight="1">
      <x:c r="A5" s="12" t="str">
        <x:v>ST01</x:v>
      </x:c>
      <x:c r="B5" s="12" t="str">
        <x:v>Appleby et al. — Radiometric dating of recent sediments in Manzala and Burullus</x:v>
      </x:c>
      <x:c r="C5" s="12" t="str">
        <x:v>2001</x:v>
      </x:c>
      <x:c r="D5" s="12" t="str">
        <x:v>Manzala; Burullus</x:v>
      </x:c>
      <x:c r="E5" s="12" t="str">
        <x:v>MANZ1; BULR2</x:v>
      </x:c>
      <x:c r="F5" s="12" t="str">
        <x:v>Recent sediments</x:v>
      </x:c>
      <x:c r="G5" s="12" t="str">
        <x:v>210Pb; 137Cs; chronological markers</x:v>
      </x:c>
      <x:c r="H5" s="12" t="str">
        <x:v>Published models/tables</x:v>
      </x:c>
      <x:c r="I5" s="12" t="str">
        <x:v>Core- and proxy-specific</x:v>
      </x:c>
      <x:c r="J5" s="12" t="str">
        <x:v>Tables identified; originals not recovered</x:v>
      </x:c>
      <x:c r="K5" s="12" t="str">
        <x:v>Raw activities; density/mass depth; model files; age ensembles</x:v>
      </x:c>
      <x:c r="L5" s="12" t="str">
        <x:v>Foundation chronology for CASSARINA cores</x:v>
      </x:c>
      <x:c r="M5" s="12" t="str">
        <x:v>Include after transcription and QC</x:v>
      </x:c>
      <x:c r="N5" s="12" t="str">
        <x:v>https://doi.org/10.1023/A:1011938522939</x:v>
      </x:c>
      <x:c r="O5" s="12" t="str">
        <x:v>2026-09-03</x:v>
      </x:c>
      <x:c r="P5" s="12" t="str">
        <x:v>Propagate dating and parallel-core correlation uncertainty.</x:v>
      </x:c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66" customHeight="1">
      <x:c r="A6" s="13" t="str">
        <x:v>ST02</x:v>
      </x:c>
      <x:c r="B6" s="13" t="str">
        <x:v>Flower et al. — Diatoms and sediment properties in Egyptian Delta lakes</x:v>
      </x:c>
      <x:c r="C6" s="13" t="str">
        <x:v>2001</x:v>
      </x:c>
      <x:c r="D6" s="13" t="str">
        <x:v>Manzala; Burullus</x:v>
      </x:c>
      <x:c r="E6" s="13" t="str">
        <x:v>MANZ1; BULR2; BURL1</x:v>
      </x:c>
      <x:c r="F6" s="13" t="str">
        <x:v>Recent core sections</x:v>
      </x:c>
      <x:c r="G6" s="13" t="str">
        <x:v>Diatoms; physical proxies</x:v>
      </x:c>
      <x:c r="H6" s="13" t="str">
        <x:v>Uses project chronologies</x:v>
      </x:c>
      <x:c r="I6" s="13" t="str">
        <x:v>Uneven; preservation constrained</x:v>
      </x:c>
      <x:c r="J6" s="13" t="str">
        <x:v>Figures only in current audit</x:v>
      </x:c>
      <x:c r="K6" s="13" t="str">
        <x:v>Full counts/sums; preservation flags; numeric physical series</x:v>
      </x:c>
      <x:c r="L6" s="13" t="str">
        <x:v>Main ecological RoC source</x:v>
      </x:c>
      <x:c r="M6" s="13" t="str">
        <x:v>Include only when complete matrices and ages are available</x:v>
      </x:c>
      <x:c r="N6" s="13" t="str">
        <x:v>https://doi.org/10.1023/A:1011984627760</x:v>
      </x:c>
      <x:c r="O6" s="13" t="str">
        <x:v>2026-09-03</x:v>
      </x:c>
      <x:c r="P6" s="13" t="str">
        <x:v>BULR2 has a major dissolution gap.</x:v>
      </x:c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66" customHeight="1">
      <x:c r="A7" s="12" t="str">
        <x:v>ST03</x:v>
      </x:c>
      <x:c r="B7" s="12" t="str">
        <x:v>Peglar et al. — Pollen records from Manzala and Burullus</x:v>
      </x:c>
      <x:c r="C7" s="12" t="str">
        <x:v>2001</x:v>
      </x:c>
      <x:c r="D7" s="12" t="str">
        <x:v>Manzala; Burullus</x:v>
      </x:c>
      <x:c r="E7" s="12" t="str">
        <x:v>MANZ3; BULR2</x:v>
      </x:c>
      <x:c r="F7" s="12" t="str">
        <x:v>Sparse recent-core samples</x:v>
      </x:c>
      <x:c r="G7" s="12" t="str">
        <x:v>Pollen</x:v>
      </x:c>
      <x:c r="H7" s="12" t="str">
        <x:v>Transferred/project chronology</x:v>
      </x:c>
      <x:c r="I7" s="12" t="str">
        <x:v>Approximately 8–10 samples per site</x:v>
      </x:c>
      <x:c r="J7" s="12" t="str">
        <x:v>Archive deposit reported; file not recovered</x:v>
      </x:c>
      <x:c r="K7" s="12" t="str">
        <x:v>Counts, pollen sums, sample depths/ages, accession</x:v>
      </x:c>
      <x:c r="L7" s="12" t="str">
        <x:v>Terrestrial/catchment trajectory</x:v>
      </x:c>
      <x:c r="M7" s="12" t="str">
        <x:v>Include after matrix recovery; avoid overfitting</x:v>
      </x:c>
      <x:c r="N7" s="12" t="str">
        <x:v>https://doi.org/10.1023/A:1011988127627</x:v>
      </x:c>
      <x:c r="O7" s="12" t="str">
        <x:v>2026-09-03</x:v>
      </x:c>
      <x:c r="P7" s="12" t="str">
        <x:v>Core slicing interval is not pollen sampling resolution.</x:v>
      </x:c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66" customHeight="1">
      <x:c r="A8" s="13" t="str">
        <x:v>ST04</x:v>
      </x:c>
      <x:c r="B8" s="13" t="str">
        <x:v>Birks et al. — Plant macrofossil evidence from Delta lakes</x:v>
      </x:c>
      <x:c r="C8" s="13" t="str">
        <x:v>2001</x:v>
      </x:c>
      <x:c r="D8" s="13" t="str">
        <x:v>Manzala; Burullus</x:v>
      </x:c>
      <x:c r="E8" s="13" t="str">
        <x:v>MANZ3; BULR2</x:v>
      </x:c>
      <x:c r="F8" s="13" t="str">
        <x:v>Recent cores</x:v>
      </x:c>
      <x:c r="G8" s="13" t="str">
        <x:v>Plant macrofossils and associated remains</x:v>
      </x:c>
      <x:c r="H8" s="13" t="str">
        <x:v>Project chronology</x:v>
      </x:c>
      <x:c r="I8" s="13" t="str">
        <x:v>Proxy-specific</x:v>
      </x:c>
      <x:c r="J8" s="13" t="str">
        <x:v>Figures only in current audit</x:v>
      </x:c>
      <x:c r="K8" s="13" t="str">
        <x:v>Original counts/concentrations/classes, volumes and preservation</x:v>
      </x:c>
      <x:c r="L8" s="13" t="str">
        <x:v>Independent ecological validation</x:v>
      </x:c>
      <x:c r="M8" s="13" t="str">
        <x:v>Include by proxy type; do not pool incompatible units</x:v>
      </x:c>
      <x:c r="N8" s="13" t="str">
        <x:v>https://doi.org/10.1023/A:1013265310922</x:v>
      </x:c>
      <x:c r="O8" s="13" t="str">
        <x:v>2026-09-03</x:v>
      </x:c>
      <x:c r="P8" s="13" t="str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66" customHeight="1">
      <x:c r="A9" s="12" t="str">
        <x:v>ST05</x:v>
      </x:c>
      <x:c r="B9" s="12" t="str">
        <x:v>Flower et al. — Recent environmental change from MANZ5</x:v>
      </x:c>
      <x:c r="C9" s="12" t="str">
        <x:v>2009</x:v>
      </x:c>
      <x:c r="D9" s="12" t="str">
        <x:v>Manzala</x:v>
      </x:c>
      <x:c r="E9" s="12" t="str">
        <x:v>MANZ5</x:v>
      </x:c>
      <x:c r="F9" s="12" t="str">
        <x:v>~1957–2003 dated upper section</x:v>
      </x:c>
      <x:c r="G9" s="12" t="str">
        <x:v>Radionuclides; bulk properties; screening metals</x:v>
      </x:c>
      <x:c r="H9" s="12" t="str">
        <x:v>Corrected CRS/137Cs</x:v>
      </x:c>
      <x:c r="I9" s="12" t="str">
        <x:v>Dated upper 17.5 cm</x:v>
      </x:c>
      <x:c r="J9" s="12" t="str">
        <x:v>Published table/figures; source file missing</x:v>
      </x:c>
      <x:c r="K9" s="12" t="str">
        <x:v>Raw activities, density/model; numeric bulk properties</x:v>
      </x:c>
      <x:c r="L9" s="12" t="str">
        <x:v>Independent physical chronology</x:v>
      </x:c>
      <x:c r="M9" s="12" t="str">
        <x:v>Include after transcription/QC</x:v>
      </x:c>
      <x:c r="N9" s="12" t="str">
        <x:v>https://doi.org/10.1007/s10750-008-9677-5</x:v>
      </x:c>
      <x:c r="O9" s="12" t="str">
        <x:v>2026-09-03</x:v>
      </x:c>
      <x:c r="P9" s="12" t="str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66" customHeight="1">
      <x:c r="A10" s="13" t="str">
        <x:v>ST06</x:v>
      </x:c>
      <x:c r="B10" s="13" t="str">
        <x:v>Bernhardt et al. — Nile Delta vegetation/land-use history</x:v>
      </x:c>
      <x:c r="C10" s="13" t="str">
        <x:v>2011</x:v>
      </x:c>
      <x:c r="D10" s="13" t="str">
        <x:v>Manzala</x:v>
      </x:c>
      <x:c r="E10" s="13" t="str">
        <x:v>Man-XX</x:v>
      </x:c>
      <x:c r="F10" s="13" t="str">
        <x:v>94 cm; 18 pollen samples reported</x:v>
      </x:c>
      <x:c r="G10" s="13" t="str">
        <x:v>Pollen; environmental interpretation</x:v>
      </x:c>
      <x:c r="H10" s="13" t="str">
        <x:v>Upper radionuclide rate, lower extrapolation</x:v>
      </x:c>
      <x:c r="I10" s="13" t="str">
        <x:v>~5 cm pollen spacing</x:v>
      </x:c>
      <x:c r="J10" s="13" t="str">
        <x:v>Repository deposit reported; matrix missing</x:v>
      </x:c>
      <x:c r="K10" s="13" t="str">
        <x:v>Pollen matrix, sums, accession and full chronology uncertainty</x:v>
      </x:c>
      <x:c r="L10" s="13" t="str">
        <x:v>Independent pollen replication</x:v>
      </x:c>
      <x:c r="M10" s="13" t="str">
        <x:v>Include with strong lower-age sensitivity analysis</x:v>
      </x:c>
      <x:c r="N10" s="13" t="str">
        <x:v>https://doi.org/10.2112/10A-00001.1</x:v>
      </x:c>
      <x:c r="O10" s="13" t="str">
        <x:v>2026-09-03</x:v>
      </x:c>
      <x:c r="P10" s="13" t="str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66" customHeight="1">
      <x:c r="A11" s="12" t="str">
        <x:v>ST07</x:v>
      </x:c>
      <x:c r="B11" s="12" t="str">
        <x:v>Ghanem et al. — Historical heavy metals, radionuclides and age models</x:v>
      </x:c>
      <x:c r="C11" s="12" t="str">
        <x:v>2024</x:v>
      </x:c>
      <x:c r="D11" s="12" t="str">
        <x:v>Burullus</x:v>
      </x:c>
      <x:c r="E11" s="12" t="str">
        <x:v>C-1–C-4</x:v>
      </x:c>
      <x:c r="F11" s="12" t="str">
        <x:v>48–56 cm short cores</x:v>
      </x:c>
      <x:c r="G11" s="12" t="str">
        <x:v>210Pb; 226Ra; 137Cs; NAA metals</x:v>
      </x:c>
      <x:c r="H11" s="12" t="str">
        <x:v>CRS; C-CRS; CFCS</x:v>
      </x:c>
      <x:c r="I11" s="12" t="str">
        <x:v>Six metal horizons/core for C-2–C-4 in recovered table</x:v>
      </x:c>
      <x:c r="J11" s="12" t="str">
        <x:v>Published numeric tables partly recovered; raw files missing</x:v>
      </x:c>
      <x:c r="K11" s="12" t="str">
        <x:v>C-1 numeric data; spectra/activities; DBD/mass depth; model files; original NAA QC</x:v>
      </x:c>
      <x:c r="L11" s="12" t="str">
        <x:v>Modern pollution chronology</x:v>
      </x:c>
      <x:c r="M11" s="12" t="str">
        <x:v>Use descriptively after QC; no high-flexibility trends</x:v>
      </x:c>
      <x:c r="N11" s="12" t="str">
        <x:v>https://doi.org/10.1007/s11356-024-33761-5</x:v>
      </x:c>
      <x:c r="O11" s="12" t="str">
        <x:v>2026-09-03</x:v>
      </x:c>
      <x:c r="P11" s="12" t="str">
        <x:v>C-4 52 cm/48 cm inconsistency remains unresolved.</x:v>
      </x:c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66" customHeight="1">
      <x:c r="A12" s="13" t="str">
        <x:v>ST08</x:v>
      </x:c>
      <x:c r="B12" s="13" t="str">
        <x:v>Giaime et al. — Holocene Burullus core BR-1</x:v>
      </x:c>
      <x:c r="C12" s="13" t="str">
        <x:v>2022</x:v>
      </x:c>
      <x:c r="D12" s="13" t="str">
        <x:v>Burullus</x:v>
      </x:c>
      <x:c r="E12" s="13" t="str">
        <x:v>BR-1</x:v>
      </x:c>
      <x:c r="F12" s="13" t="str">
        <x:v>Holocene</x:v>
      </x:c>
      <x:c r="G12" s="13" t="str">
        <x:v>Multiproxy palaeoenvironment</x:v>
      </x:c>
      <x:c r="H12" s="13" t="str">
        <x:v>Radiocarbon/long-core chronology</x:v>
      </x:c>
      <x:c r="I12" s="13" t="str">
        <x:v>Centennial–millennial</x:v>
      </x:c>
      <x:c r="J12" s="13" t="str">
        <x:v>Publication known; data intake not completed</x:v>
      </x:c>
      <x:c r="K12" s="13" t="str">
        <x:v>Machine-readable proxy matrix, dates and age ensemble</x:v>
      </x:c>
      <x:c r="L12" s="13" t="str">
        <x:v>Long-term context only</x:v>
      </x:c>
      <x:c r="M12" s="13" t="str">
        <x:v>Keep analytically separate from century-scale RoC</x:v>
      </x:c>
      <x:c r="N12" s="13" t="str">
        <x:v>https://doi.org/10.1016/j.palaeo.2022.110861</x:v>
      </x:c>
      <x:c r="O12" s="13" t="str">
        <x:v>2026-09-03</x:v>
      </x:c>
      <x:c r="P12" s="13" t="str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66" customHeight="1">
      <x:c r="A13" s="12" t="str">
        <x:v>ST09</x:v>
      </x:c>
      <x:c r="B13" s="12" t="str">
        <x:v>Marks et al. — Holocene Burullus core BO-1</x:v>
      </x:c>
      <x:c r="C13" s="12" t="str">
        <x:v>2022</x:v>
      </x:c>
      <x:c r="D13" s="12" t="str">
        <x:v>Burullus</x:v>
      </x:c>
      <x:c r="E13" s="12" t="str">
        <x:v>BO-1</x:v>
      </x:c>
      <x:c r="F13" s="12" t="str">
        <x:v>Holocene</x:v>
      </x:c>
      <x:c r="G13" s="12" t="str">
        <x:v>Quaternary multiproxy record</x:v>
      </x:c>
      <x:c r="H13" s="12" t="str">
        <x:v>Long-core chronology</x:v>
      </x:c>
      <x:c r="I13" s="12" t="str">
        <x:v>Centennial–millennial</x:v>
      </x:c>
      <x:c r="J13" s="12" t="str">
        <x:v>Publication known; data intake not completed</x:v>
      </x:c>
      <x:c r="K13" s="12" t="str">
        <x:v>Machine-readable proxy matrix, dates and age ensemble</x:v>
      </x:c>
      <x:c r="L13" s="12" t="str">
        <x:v>Long-term context only</x:v>
      </x:c>
      <x:c r="M13" s="12" t="str">
        <x:v>Keep analytically separate from recent short cores</x:v>
      </x:c>
      <x:c r="N13" s="12" t="str">
        <x:v>https://doi.org/10.1017/qua.2021.63</x:v>
      </x:c>
      <x:c r="O13" s="12" t="str">
        <x:v>2026-09-03</x:v>
      </x:c>
      <x:c r="P13" s="12" t="str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66" customHeight="1">
      <x:c r="A14" s="13" t="str">
        <x:v>ST10</x:v>
      </x:c>
      <x:c r="B14" s="13" t="str">
        <x:v>Abdel-Raheem et al. — Recent Nile Delta coastal-lake study</x:v>
      </x:c>
      <x:c r="C14" s="13" t="str">
        <x:v>2024</x:v>
      </x:c>
      <x:c r="D14" s="13" t="str">
        <x:v>Nile Delta coast</x:v>
      </x:c>
      <x:c r="E14" s="13" t="str">
        <x:v>To verify</x:v>
      </x:c>
      <x:c r="F14" s="13" t="str">
        <x:v>Modern</x:v>
      </x:c>
      <x:c r="G14" s="13" t="str">
        <x:v>Environmental/pollution proxies</x:v>
      </x:c>
      <x:c r="H14" s="13" t="str">
        <x:v>To verify</x:v>
      </x:c>
      <x:c r="I14" s="13" t="str">
        <x:v>To verify</x:v>
      </x:c>
      <x:c r="J14" s="13" t="str">
        <x:v>Citation identified; dataset intake pending</x:v>
      </x:c>
      <x:c r="K14" s="13" t="str">
        <x:v>Supplement, site metadata and raw analytical data</x:v>
      </x:c>
      <x:c r="L14" s="13" t="str">
        <x:v>Possible driver/context dataset</x:v>
      </x:c>
      <x:c r="M14" s="13" t="str">
        <x:v>Screen against inclusion criteria before integration</x:v>
      </x:c>
      <x:c r="N14" s="13" t="str">
        <x:v>https://doi.org/10.1016/j.scitotenv.2024.171941</x:v>
      </x:c>
      <x:c r="O14" s="13" t="str">
        <x:v>2026-09-03</x:v>
      </x:c>
      <x:c r="P14" s="13" t="str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66" customHeight="1">
      <x:c r="A15" s="12" t="str">
        <x:v>ST11</x:v>
      </x:c>
      <x:c r="B15" s="12" t="str">
        <x:v>Wang et al. — Burullus diatom study</x:v>
      </x:c>
      <x:c r="C15" s="12" t="str">
        <x:v>2026</x:v>
      </x:c>
      <x:c r="D15" s="12" t="str">
        <x:v>Burullus</x:v>
      </x:c>
      <x:c r="E15" s="12" t="str">
        <x:v>To verify</x:v>
      </x:c>
      <x:c r="F15" s="12" t="str">
        <x:v>Modern/recent</x:v>
      </x:c>
      <x:c r="G15" s="12" t="str">
        <x:v>Diatoms; environmental interpretation</x:v>
      </x:c>
      <x:c r="H15" s="12" t="str">
        <x:v>To verify</x:v>
      </x:c>
      <x:c r="I15" s="12" t="str">
        <x:v>To verify</x:v>
      </x:c>
      <x:c r="J15" s="12" t="str">
        <x:v>Citation identified; dataset intake pending</x:v>
      </x:c>
      <x:c r="K15" s="12" t="str">
        <x:v>Taxon matrix, sites/depths, chronology and supplement</x:v>
      </x:c>
      <x:c r="L15" s="12" t="str">
        <x:v>Potential update to ecological evidence base</x:v>
      </x:c>
      <x:c r="M15" s="12" t="str">
        <x:v>Prioritise intake and compare taxonomy with legacy records</x:v>
      </x:c>
      <x:c r="N15" s="12" t="str">
        <x:v>https://doi.org/10.1016/j.marpolbul.2026.119683</x:v>
      </x:c>
      <x:c r="O15" s="12" t="str">
        <x:v>2026-09-03</x:v>
      </x:c>
      <x:c r="P15" s="12" t="str">
        <x:v>Do not assume compatibility until sampling design and chronology are checked.</x:v>
      </x:c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66" customHeight="1">
      <x:c r="A16" s="13" t="str">
        <x:v>ST12</x:v>
      </x:c>
      <x:c r="B16" s="13" t="str">
        <x:v>Shetaia et al. — Metals synthesis/review</x:v>
      </x:c>
      <x:c r="C16" s="13" t="str">
        <x:v>2025</x:v>
      </x:c>
      <x:c r="D16" s="13" t="str">
        <x:v>Egyptian coastal waters</x:v>
      </x:c>
      <x:c r="E16" s="13" t="str">
        <x:v>Multiple</x:v>
      </x:c>
      <x:c r="F16" s="13" t="str">
        <x:v>Review/synthesis</x:v>
      </x:c>
      <x:c r="G16" s="13" t="str">
        <x:v>Heavy metals</x:v>
      </x:c>
      <x:c r="H16" s="13" t="str">
        <x:v>Not a core chronology</x:v>
      </x:c>
      <x:c r="I16" s="13" t="str">
        <x:v>Study-dependent</x:v>
      </x:c>
      <x:c r="J16" s="13" t="str">
        <x:v>Citation identified; source-study extraction pending</x:v>
      </x:c>
      <x:c r="K16" s="13" t="str">
        <x:v>Study-level data table, sampling design and units</x:v>
      </x:c>
      <x:c r="L16" s="13" t="str">
        <x:v>Source discovery and contextual synthesis</x:v>
      </x:c>
      <x:c r="M16" s="13" t="str">
        <x:v>Use to locate primary data; do not replace primary datasets</x:v>
      </x:c>
      <x:c r="N16" s="13" t="str">
        <x:v>https://doi.org/10.1016/j.envpol.2025.126754</x:v>
      </x:c>
      <x:c r="O16" s="13" t="str">
        <x:v>2026-09-03</x:v>
      </x:c>
      <x:c r="P16" s="13" t="str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66" customHeight="1">
      <x:c r="A17" s="12" t="str">
        <x:v>ADD-01</x:v>
      </x:c>
      <x:c r="B17" s="12" t="str">
        <x:v>Add new study here</x:v>
      </x:c>
      <x:c r="C17" s="12" t="str"/>
      <x:c r="D17" s="12" t="str"/>
      <x:c r="E17" s="12" t="str"/>
      <x:c r="F17" s="12" t="str"/>
      <x:c r="G17" s="12" t="str"/>
      <x:c r="H17" s="12" t="str"/>
      <x:c r="I17" s="12" t="str"/>
      <x:c r="J17" s="12" t="str"/>
      <x:c r="K17" s="12" t="str"/>
      <x:c r="L17" s="12" t="str"/>
      <x:c r="M17" s="12" t="str"/>
      <x:c r="N17" s="12" t="str"/>
      <x:c r="O17" s="12" t="str"/>
      <x:c r="P17" s="12" t="str">
        <x:v>Duplicate this row and assign the next Study_ID.</x:v>
      </x:c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66" customHeight="1">
      <x:c r="A18" s="13" t="str">
        <x:v>ADD-02</x:v>
      </x:c>
      <x:c r="B18" s="13" t="str">
        <x:v>Add new study here</x:v>
      </x:c>
      <x:c r="C18" s="13" t="str"/>
      <x:c r="D18" s="13" t="str"/>
      <x:c r="E18" s="13" t="str"/>
      <x:c r="F18" s="13" t="str"/>
      <x:c r="G18" s="13" t="str"/>
      <x:c r="H18" s="13" t="str"/>
      <x:c r="I18" s="13" t="str"/>
      <x:c r="J18" s="13" t="str"/>
      <x:c r="K18" s="13" t="str"/>
      <x:c r="L18" s="13" t="str"/>
      <x:c r="M18" s="13" t="str"/>
      <x:c r="N18" s="13" t="str"/>
      <x:c r="O18" s="13" t="str"/>
      <x:c r="P18" s="13" t="str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</x:sheetData>
  <x:mergeCells>
    <x:mergeCell ref="A1:P1"/>
    <x:mergeCell ref="A2:P2"/>
  </x:mergeCells>
  <x:pageMargins left="0.7" right="0.7" top="0.75" bottom="0.75" header="0.3" footer="0.3"/>
  <x:tableParts count="1">
    <x:tablePart xmlns:r="http://schemas.openxmlformats.org/officeDocument/2006/relationships" r:id="R8982e7f3598b4f14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5" hidden="0" customWidth="1"/>
    <x:col min="3" max="3" width="44" hidden="0" customWidth="1"/>
    <x:col min="4" max="4" width="12" hidden="0" customWidth="1"/>
    <x:col min="5" max="5" width="25" hidden="0" customWidth="1"/>
    <x:col min="6" max="6" width="39" hidden="0" customWidth="1"/>
    <x:col min="7" max="7" width="35" hidden="0" customWidth="1"/>
    <x:col min="8" max="8" width="29" hidden="0" customWidth="1"/>
  </x:cols>
  <x:sheetData>
    <x:row r="1" ht="30" customHeight="1">
      <x:c r="A1" s="4" t="str">
        <x:v>Minimum fields required for better data</x:v>
      </x:c>
      <x:c r="B1" s="4"/>
      <x:c r="C1" s="4"/>
      <x:c r="D1" s="4"/>
      <x:c r="E1" s="4"/>
      <x:c r="F1" s="4"/>
      <x:c r="G1" s="4"/>
      <x:c r="H1" s="4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42" customHeight="1">
      <x:c r="A2" s="7" t="str">
        <x:v>These are the non-negotiable fields that turn a published profile into an analysis-ready dataset. The register should point to these definitions when requesting or ingesting files.</x:v>
      </x:c>
      <x:c r="B2" s="7"/>
      <x:c r="C2" s="7"/>
      <x:c r="D2" s="7"/>
      <x:c r="E2" s="7"/>
      <x:c r="F2" s="7"/>
      <x:c r="G2" s="7"/>
      <x:c r="H2" s="7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42" customHeight="1">
      <x:c r="A4" s="10" t="str">
        <x:v>Dataset_type</x:v>
      </x:c>
      <x:c r="B4" s="10" t="str">
        <x:v>Required_field</x:v>
      </x:c>
      <x:c r="C4" s="10" t="str">
        <x:v>Definition</x:v>
      </x:c>
      <x:c r="D4" s="10" t="str">
        <x:v>Required?</x:v>
      </x:c>
      <x:c r="E4" s="10" t="str">
        <x:v>Accepted_format</x:v>
      </x:c>
      <x:c r="F4" s="10" t="str">
        <x:v>QC_rule</x:v>
      </x:c>
      <x:c r="G4" s="10" t="str">
        <x:v>Why_it_matters</x:v>
      </x:c>
      <x:c r="H4" s="10" t="str">
        <x:v>Example</x:v>
      </x:c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66" customHeight="1">
      <x:c r="A5" s="12" t="str">
        <x:v>All datasets</x:v>
      </x:c>
      <x:c r="B5" s="12" t="str">
        <x:v>Dataset_ID</x:v>
      </x:c>
      <x:c r="C5" s="12" t="str">
        <x:v>Stable unique identifier linked to source and version</x:v>
      </x:c>
      <x:c r="D5" s="12" t="str">
        <x:v>Yes</x:v>
      </x:c>
      <x:c r="E5" s="12" t="str">
        <x:v>Text</x:v>
      </x:c>
      <x:c r="F5" s="12" t="str">
        <x:v>Must not change across revisions</x:v>
      </x:c>
      <x:c r="G5" s="12" t="str">
        <x:v>Preserves provenance</x:v>
      </x:c>
      <x:c r="H5" s="12" t="str">
        <x:v>MANZ1_DIATOM_COUNTS_v1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66" customHeight="1">
      <x:c r="A6" s="13" t="str">
        <x:v>All datasets</x:v>
      </x:c>
      <x:c r="B6" s="13" t="str">
        <x:v>Source_ID / citation</x:v>
      </x:c>
      <x:c r="C6" s="13" t="str">
        <x:v>Link to the exact publication, archive or laboratory source</x:v>
      </x:c>
      <x:c r="D6" s="13" t="str">
        <x:v>Yes</x:v>
      </x:c>
      <x:c r="E6" s="13" t="str">
        <x:v>Text + DOI/URL</x:v>
      </x:c>
      <x:c r="F6" s="13" t="str">
        <x:v>Must resolve to a traceable source</x:v>
      </x:c>
      <x:c r="G6" s="13" t="str">
        <x:v>Prevents orphaned data</x:v>
      </x:c>
      <x:c r="H6" s="13" t="str">
        <x:v>S02</x:v>
      </x:c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66" customHeight="1">
      <x:c r="A7" s="12" t="str">
        <x:v>All datasets</x:v>
      </x:c>
      <x:c r="B7" s="12" t="str">
        <x:v>Core_ID / Site_ID</x:v>
      </x:c>
      <x:c r="C7" s="12" t="str">
        <x:v>Original identifier exactly as published plus any standardised alias</x:v>
      </x:c>
      <x:c r="D7" s="12" t="str">
        <x:v>Yes</x:v>
      </x:c>
      <x:c r="E7" s="12" t="str">
        <x:v>Text</x:v>
      </x:c>
      <x:c r="F7" s="12" t="str">
        <x:v>Retain original spelling and alias table</x:v>
      </x:c>
      <x:c r="G7" s="12" t="str">
        <x:v>Avoids BURL1/BULR1-type confusion</x:v>
      </x:c>
      <x:c r="H7" s="12" t="str">
        <x:v>BURL1</x:v>
      </x:c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66" customHeight="1">
      <x:c r="A8" s="13" t="str">
        <x:v>All datasets</x:v>
      </x:c>
      <x:c r="B8" s="13" t="str">
        <x:v>Coordinates and CRS</x:v>
      </x:c>
      <x:c r="C8" s="13" t="str">
        <x:v>Latitude/longitude and coordinate reference system</x:v>
      </x:c>
      <x:c r="D8" s="13" t="str">
        <x:v>Yes</x:v>
      </x:c>
      <x:c r="E8" s="13" t="str">
        <x:v>Numeric + EPSG/text</x:v>
      </x:c>
      <x:c r="F8" s="13" t="str">
        <x:v>Check map/site consistency</x:v>
      </x:c>
      <x:c r="G8" s="13" t="str">
        <x:v>Spatial comparison and relocation</x:v>
      </x:c>
      <x:c r="H8" s="13" t="str">
        <x:v>31.48, 31.12; EPSG:4326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66" customHeight="1">
      <x:c r="A9" s="12" t="str">
        <x:v>All datasets</x:v>
      </x:c>
      <x:c r="B9" s="12" t="str">
        <x:v>Sampling date and depth interval</x:v>
      </x:c>
      <x:c r="C9" s="12" t="str">
        <x:v>Collection date; top/bottom depth; depth datum</x:v>
      </x:c>
      <x:c r="D9" s="12" t="str">
        <x:v>Yes</x:v>
      </x:c>
      <x:c r="E9" s="12" t="str">
        <x:v>ISO date + numeric cm</x:v>
      </x:c>
      <x:c r="F9" s="12" t="str">
        <x:v>No midpoint without preserved interval bounds</x:v>
      </x:c>
      <x:c r="G9" s="12" t="str">
        <x:v>Age models and sample joins</x:v>
      </x:c>
      <x:c r="H9" s="12" t="str">
        <x:v>4–5 cm</x:v>
      </x:c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66" customHeight="1">
      <x:c r="A10" s="13" t="str">
        <x:v>Assemblage matrix</x:v>
      </x:c>
      <x:c r="B10" s="13" t="str">
        <x:v>Raw taxon count</x:v>
      </x:c>
      <x:c r="C10" s="13" t="str">
        <x:v>Observed count for each taxon × sample cell</x:v>
      </x:c>
      <x:c r="D10" s="13" t="str">
        <x:v>Strongly preferred</x:v>
      </x:c>
      <x:c r="E10" s="13" t="str">
        <x:v>Integer</x:v>
      </x:c>
      <x:c r="F10" s="13" t="str">
        <x:v>Zeros must mean observed absence, not missing/preservation failure</x:v>
      </x:c>
      <x:c r="G10" s="13" t="str">
        <x:v>Valid dissimilarity and RoC</x:v>
      </x:c>
      <x:c r="H10" s="13" t="str">
        <x:v>Navicula sp. = 27</x:v>
      </x:c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66" customHeight="1">
      <x:c r="A11" s="12" t="str">
        <x:v>Assemblage matrix</x:v>
      </x:c>
      <x:c r="B11" s="12" t="str">
        <x:v>Count sum / denominator</x:v>
      </x:c>
      <x:c r="C11" s="12" t="str">
        <x:v>Total counted material used for percentages</x:v>
      </x:c>
      <x:c r="D11" s="12" t="str">
        <x:v>Yes</x:v>
      </x:c>
      <x:c r="E11" s="12" t="str">
        <x:v>Integer</x:v>
      </x:c>
      <x:c r="F11" s="12" t="str">
        <x:v>Reconcile with taxon counts and excluded groups</x:v>
      </x:c>
      <x:c r="G11" s="12" t="str">
        <x:v>Weights sampling precision</x:v>
      </x:c>
      <x:c r="H11" s="12" t="str">
        <x:v>Diatom sum = 400</x:v>
      </x:c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66" customHeight="1">
      <x:c r="A12" s="13" t="str">
        <x:v>Assemblage matrix</x:v>
      </x:c>
      <x:c r="B12" s="13" t="str">
        <x:v>Taxonomy version / synonymy</x:v>
      </x:c>
      <x:c r="C12" s="13" t="str">
        <x:v>Accepted names, original names and harmonisation decisions</x:v>
      </x:c>
      <x:c r="D12" s="13" t="str">
        <x:v>Yes</x:v>
      </x:c>
      <x:c r="E12" s="13" t="str">
        <x:v>Lookup table</x:v>
      </x:c>
      <x:c r="F12" s="13" t="str">
        <x:v>Never silently merge taxa</x:v>
      </x:c>
      <x:c r="G12" s="13" t="str">
        <x:v>Cross-study comparability</x:v>
      </x:c>
      <x:c r="H12" s="13" t="str">
        <x:v>Cyclotella sensu lato mapping</x:v>
      </x:c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66" customHeight="1">
      <x:c r="A13" s="12" t="str">
        <x:v>Assemblage matrix</x:v>
      </x:c>
      <x:c r="B13" s="12" t="str">
        <x:v>Preservation / dissolution flag</x:v>
      </x:c>
      <x:c r="C13" s="12" t="str">
        <x:v>Sample-level taphonomic condition and reason for missingness</x:v>
      </x:c>
      <x:c r="D13" s="12" t="str">
        <x:v>Yes</x:v>
      </x:c>
      <x:c r="E13" s="12" t="str">
        <x:v>Controlled text</x:v>
      </x:c>
      <x:c r="F13" s="12" t="str">
        <x:v>Missing and zero must be distinct</x:v>
      </x:c>
      <x:c r="G13" s="12" t="str">
        <x:v>Prevents artificial ecological transitions</x:v>
      </x:c>
      <x:c r="H13" s="12" t="str">
        <x:v>Dissolved; do not interpolate</x:v>
      </x:c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66" customHeight="1">
      <x:c r="A14" s="13" t="str">
        <x:v>Chronology</x:v>
      </x:c>
      <x:c r="B14" s="13" t="str">
        <x:v>Raw activity and analytical error</x:v>
      </x:c>
      <x:c r="C14" s="13" t="str">
        <x:v>Measured 210Pb_total/excess, 226Ra, 137Cs and uncertainty</x:v>
      </x:c>
      <x:c r="D14" s="13" t="str">
        <x:v>Yes</x:v>
      </x:c>
      <x:c r="E14" s="13" t="str">
        <x:v>Numeric; Bq kg−1</x:v>
      </x:c>
      <x:c r="F14" s="13" t="str">
        <x:v>Store observation separately from model output</x:v>
      </x:c>
      <x:c r="G14" s="13" t="str">
        <x:v>Reproducible short-core dating</x:v>
      </x:c>
      <x:c r="H14" s="13" t="str">
        <x:v>210Pb_ex = 83 ± 7</x:v>
      </x:c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66" customHeight="1">
      <x:c r="A15" s="12" t="str">
        <x:v>Chronology</x:v>
      </x:c>
      <x:c r="B15" s="12" t="str">
        <x:v>Dry bulk density and mass depth</x:v>
      </x:c>
      <x:c r="C15" s="12" t="str">
        <x:v>Density and cumulative dry mass used by CRS-type models</x:v>
      </x:c>
      <x:c r="D15" s="12" t="str">
        <x:v>Yes</x:v>
      </x:c>
      <x:c r="E15" s="12" t="str">
        <x:v>Numeric</x:v>
      </x:c>
      <x:c r="F15" s="12" t="str">
        <x:v>Recompute mass depth; investigate table conflicts</x:v>
      </x:c>
      <x:c r="G15" s="12" t="str">
        <x:v>Chronology reconstruction</x:v>
      </x:c>
      <x:c r="H15" s="12" t="str">
        <x:v>0.42 g cm−3</x:v>
      </x:c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66" customHeight="1">
      <x:c r="A16" s="13" t="str">
        <x:v>Chronology</x:v>
      </x:c>
      <x:c r="B16" s="13" t="str">
        <x:v>Age-model inputs and code</x:v>
      </x:c>
      <x:c r="C16" s="13" t="str">
        <x:v>Model type, inventories, reference year, anchors, assumptions and executable code</x:v>
      </x:c>
      <x:c r="D16" s="13" t="str">
        <x:v>Yes</x:v>
      </x:c>
      <x:c r="E16" s="13" t="str">
        <x:v>CSV + R/Python/script/workbook</x:v>
      </x:c>
      <x:c r="F16" s="13" t="str">
        <x:v>Version-control code and record software versions</x:v>
      </x:c>
      <x:c r="G16" s="13" t="str">
        <x:v>Independent verification</x:v>
      </x:c>
      <x:c r="H16" s="13" t="str">
        <x:v>C-CRS v2 input file</x:v>
      </x:c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66" customHeight="1">
      <x:c r="A17" s="12" t="str">
        <x:v>Chronology</x:v>
      </x:c>
      <x:c r="B17" s="12" t="str">
        <x:v>Age ensemble / joint uncertainty</x:v>
      </x:c>
      <x:c r="C17" s="12" t="str">
        <x:v>Many plausible monotonic age–depth realisations</x:v>
      </x:c>
      <x:c r="D17" s="12" t="str">
        <x:v>Yes for RoC</x:v>
      </x:c>
      <x:c r="E17" s="12" t="str">
        <x:v>Matrix / posterior draws</x:v>
      </x:c>
      <x:c r="F17" s="12" t="str">
        <x:v>Must preserve cross-depth correlation</x:v>
      </x:c>
      <x:c r="G17" s="12" t="str">
        <x:v>Propagates timing uncertainty</x:v>
      </x:c>
      <x:c r="H17" s="12" t="str">
        <x:v>1000 age draws</x:v>
      </x:c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66" customHeight="1">
      <x:c r="A18" s="13" t="str">
        <x:v>Continuous proxy</x:v>
      </x:c>
      <x:c r="B18" s="13" t="str">
        <x:v>Value, unit and method</x:v>
      </x:c>
      <x:c r="C18" s="13" t="str">
        <x:v>Raw observation with analytical unit and method</x:v>
      </x:c>
      <x:c r="D18" s="13" t="str">
        <x:v>Yes</x:v>
      </x:c>
      <x:c r="E18" s="13" t="str">
        <x:v>Long-format numeric table</x:v>
      </x:c>
      <x:c r="F18" s="13" t="str">
        <x:v>No unit conversion without preserving original value</x:v>
      </x:c>
      <x:c r="G18" s="13" t="str">
        <x:v>Comparable derivatives and synthesis</x:v>
      </x:c>
      <x:c r="H18" s="13" t="str">
        <x:v>LOI_550 = 12.3 %</x:v>
      </x:c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66" customHeight="1">
      <x:c r="A19" s="12" t="str">
        <x:v>Continuous proxy</x:v>
      </x:c>
      <x:c r="B19" s="12" t="str">
        <x:v>Replicate, uncertainty and detection limit</x:v>
      </x:c>
      <x:c r="C19" s="12" t="str">
        <x:v>Analytical precision and censoring metadata</x:v>
      </x:c>
      <x:c r="D19" s="12" t="str">
        <x:v>Yes when available</x:v>
      </x:c>
      <x:c r="E19" s="12" t="str">
        <x:v>Numeric + flag</x:v>
      </x:c>
      <x:c r="F19" s="12" t="str">
        <x:v>Do not substitute zero for below-detection values</x:v>
      </x:c>
      <x:c r="G19" s="12" t="str">
        <x:v>Weights evidence strength</x:v>
      </x:c>
      <x:c r="H19" s="12" t="str">
        <x:v>Zn &lt; LOD 0.2 mg kg−1</x:v>
      </x:c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66" customHeight="1">
      <x:c r="A20" s="13" t="str">
        <x:v>Historical GIS</x:v>
      </x:c>
      <x:c r="B20" s="13" t="str">
        <x:v>Source scan and georeferencing metadata</x:v>
      </x:c>
      <x:c r="C20" s="13" t="str">
        <x:v>Original map, scale, datum, control points, transformation and residual error</x:v>
      </x:c>
      <x:c r="D20" s="13" t="str">
        <x:v>Yes</x:v>
      </x:c>
      <x:c r="E20" s="13" t="str">
        <x:v>Raster + vector + metadata</x:v>
      </x:c>
      <x:c r="F20" s="13" t="str">
        <x:v>Retain each source layer and positional uncertainty</x:v>
      </x:c>
      <x:c r="G20" s="13" t="str">
        <x:v>Defensible shoreline-change estimates</x:v>
      </x:c>
      <x:c r="H20" s="13" t="str">
        <x:v>RMSE = 45 m</x:v>
      </x:c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66" customHeight="1">
      <x:c r="A21" s="12" t="str">
        <x:v>Monitoring</x:v>
      </x:c>
      <x:c r="B21" s="12" t="str">
        <x:v>Station history and method changes</x:v>
      </x:c>
      <x:c r="C21" s="12" t="str">
        <x:v>Station coordinates through time, frequency, methods, QA flags</x:v>
      </x:c>
      <x:c r="D21" s="12" t="str">
        <x:v>Yes</x:v>
      </x:c>
      <x:c r="E21" s="12" t="str">
        <x:v>Tidy time series + data dictionary</x:v>
      </x:c>
      <x:c r="F21" s="12" t="str">
        <x:v>Flag relocations, gaps and laboratory changes</x:v>
      </x:c>
      <x:c r="G21" s="12" t="str">
        <x:v>Avoids false trends</x:v>
      </x:c>
      <x:c r="H21" s="12" t="str">
        <x:v>Station moved in 1998</x:v>
      </x:c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66" customHeight="1">
      <x:c r="A22" s="13" t="str">
        <x:v>New coring</x:v>
      </x:c>
      <x:c r="B22" s="13" t="str">
        <x:v>Archive and data-management metadata</x:v>
      </x:c>
      <x:c r="C22" s="13" t="str">
        <x:v>Aliquot location, permissions, embargo, persistent IDs and release plan</x:v>
      </x:c>
      <x:c r="D22" s="13" t="str">
        <x:v>Yes</x:v>
      </x:c>
      <x:c r="E22" s="13" t="str">
        <x:v>Manifest</x:v>
      </x:c>
      <x:c r="F22" s="13" t="str">
        <x:v>Assign before destructive analyses</x:v>
      </x:c>
      <x:c r="G22" s="13" t="str">
        <x:v>Future reanalysis and openness</x:v>
      </x:c>
      <x:c r="H22" s="13" t="str">
        <x:v>Repository DOI / box ID</x:v>
      </x:c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947aa51b1a894907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55" hidden="0" customWidth="1"/>
    <x:col min="3" max="3" width="38" hidden="0" customWidth="1"/>
    <x:col min="4" max="4" width="38" hidden="0" customWidth="1"/>
    <x:col min="5" max="5" width="33" hidden="0" customWidth="1"/>
    <x:col min="6" max="6" width="43" hidden="0" customWidth="1"/>
  </x:cols>
  <x:sheetData>
    <x:row r="1" ht="30" customHeight="1">
      <x:c r="A1" s="4" t="str">
        <x:v>Evidence and source register</x:v>
      </x:c>
      <x:c r="B1" s="4"/>
      <x:c r="C1" s="4"/>
      <x:c r="D1" s="4"/>
      <x:c r="E1" s="4"/>
      <x:c r="F1" s="4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42" customHeight="1">
      <x:c r="A2" s="7" t="str">
        <x:v>Source IDs are referenced from the living acquisition table. Add new sources here before assigning their data to an analytical role.</x:v>
      </x:c>
      <x:c r="B2" s="7"/>
      <x:c r="C2" s="7"/>
      <x:c r="D2" s="7"/>
      <x:c r="E2" s="7"/>
      <x:c r="F2" s="7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42" customHeight="1">
      <x:c r="A4" s="10" t="str">
        <x:v>Source_ID</x:v>
      </x:c>
      <x:c r="B4" s="10" t="str">
        <x:v>Full_citation_or_source</x:v>
      </x:c>
      <x:c r="C4" s="10" t="str">
        <x:v>DOI_or_URL</x:v>
      </x:c>
      <x:c r="D4" s="10" t="str">
        <x:v>Evidence_scope</x:v>
      </x:c>
      <x:c r="E4" s="10" t="str">
        <x:v>Data_state_in_this_register</x:v>
      </x:c>
      <x:c r="F4" s="10" t="str">
        <x:v>Key_caution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66" customHeight="1">
      <x:c r="A5" s="12" t="str">
        <x:v>S01</x:v>
      </x:c>
      <x:c r="B5" s="12" t="str">
        <x:v>Appleby PG et al. (2001). Radiometric dating of recent sediments in Lakes Manzala and Burullus.</x:v>
      </x:c>
      <x:c r="C5" s="12" t="str">
        <x:v>https://doi.org/10.1023/A:1011938522939</x:v>
      </x:c>
      <x:c r="D5" s="12" t="str">
        <x:v>MANZ1/BULR2 chronology</x:v>
      </x:c>
      <x:c r="E5" s="12" t="str">
        <x:v>Published tables identified</x:v>
      </x:c>
      <x:c r="F5" s="12" t="str">
        <x:v>Chronology and parallel-core uncertainties require explicit propagation.</x:v>
      </x:c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66" customHeight="1">
      <x:c r="A6" s="13" t="str">
        <x:v>S02</x:v>
      </x:c>
      <x:c r="B6" s="13" t="str">
        <x:v>Flower RJ et al. (2001). Diatom and physical-proxy study of Egyptian Delta lakes.</x:v>
      </x:c>
      <x:c r="C6" s="13" t="str">
        <x:v>https://doi.org/10.1023/A:1011984627760</x:v>
      </x:c>
      <x:c r="D6" s="13" t="str">
        <x:v>MANZ1, BULR2, BURL1 diatoms/physical properties</x:v>
      </x:c>
      <x:c r="E6" s="13" t="str">
        <x:v>Figures/metadata; matrices absent</x:v>
      </x:c>
      <x:c r="F6" s="13" t="str">
        <x:v>BULR2 dissolution gap; BURL1 chronology weak.</x:v>
      </x:c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66" customHeight="1">
      <x:c r="A7" s="12" t="str">
        <x:v>S03</x:v>
      </x:c>
      <x:c r="B7" s="12" t="str">
        <x:v>Peglar SM et al. (2001). Pollen study of Lakes Manzala and Burullus.</x:v>
      </x:c>
      <x:c r="C7" s="12" t="str">
        <x:v>https://doi.org/10.1023/A:1011988127627</x:v>
      </x:c>
      <x:c r="D7" s="12" t="str">
        <x:v>MANZ3 and BULR2 pollen</x:v>
      </x:c>
      <x:c r="E7" s="12" t="str">
        <x:v>Figures; archive deposit reported</x:v>
      </x:c>
      <x:c r="F7" s="12" t="str">
        <x:v>Sparse analysed sample levels; slicing interval is not proxy resolution.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66" customHeight="1">
      <x:c r="A8" s="13" t="str">
        <x:v>S04</x:v>
      </x:c>
      <x:c r="B8" s="13" t="str">
        <x:v>Birks HH et al. (2001). Plant macrofossil study of Delta lakes.</x:v>
      </x:c>
      <x:c r="C8" s="13" t="str">
        <x:v>https://doi.org/10.1023/A:1013265310922</x:v>
      </x:c>
      <x:c r="D8" s="13" t="str">
        <x:v>MANZ3 and BULR2 macrofossils/associated remains</x:v>
      </x:c>
      <x:c r="E8" s="13" t="str">
        <x:v>Figures; source matrix absent</x:v>
      </x:c>
      <x:c r="F8" s="13" t="str">
        <x:v>Retain original data type and sample-volume basis.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66" customHeight="1">
      <x:c r="A9" s="12" t="str">
        <x:v>S05</x:v>
      </x:c>
      <x:c r="B9" s="12" t="str">
        <x:v>CASSARINA synthesis (2001).</x:v>
      </x:c>
      <x:c r="C9" s="12" t="str">
        <x:v>https://doi.org/10.1023/A:1011997820776</x:v>
      </x:c>
      <x:c r="D9" s="12" t="str">
        <x:v>Core roles, preservation, chronology synthesis</x:v>
      </x:c>
      <x:c r="E9" s="12" t="str">
        <x:v>Narrative/figures</x:v>
      </x:c>
      <x:c r="F9" s="12" t="str">
        <x:v>Core labels and proxy coverage must be verified at sample level.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66" customHeight="1">
      <x:c r="A10" s="13" t="str">
        <x:v>S06</x:v>
      </x:c>
      <x:c r="B10" s="13" t="str">
        <x:v>Flower RJ et al. (2009). Recent environmental change recorded by MANZ5.</x:v>
      </x:c>
      <x:c r="C10" s="13" t="str">
        <x:v>https://doi.org/10.1007/s10750-008-9677-5</x:v>
      </x:c>
      <x:c r="D10" s="13" t="str">
        <x:v>MANZ5 chronology and physical proxies</x:v>
      </x:c>
      <x:c r="E10" s="13" t="str">
        <x:v>Table/figures identified</x:v>
      </x:c>
      <x:c r="F10" s="13" t="str">
        <x:v>Only the upper 17.5 cm is dated.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66" customHeight="1">
      <x:c r="A11" s="12" t="str">
        <x:v>S07</x:v>
      </x:c>
      <x:c r="B11" s="12" t="str">
        <x:v>Benninger LK et al. (1998). Radionuclide/geochemical evidence from Man-XX.</x:v>
      </x:c>
      <x:c r="C11" s="12" t="str">
        <x:v>https://doi.org/10.1007/s002540050270</x:v>
      </x:c>
      <x:c r="D11" s="12" t="str">
        <x:v>Man-XX radionuclides and geochemistry</x:v>
      </x:c>
      <x:c r="E11" s="12" t="str">
        <x:v>Published numeric table/spot data</x:v>
      </x:c>
      <x:c r="F11" s="12" t="str">
        <x:v>Lower chronology needs explicit extrapolation uncertainty.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66" customHeight="1">
      <x:c r="A12" s="13" t="str">
        <x:v>S08</x:v>
      </x:c>
      <x:c r="B12" s="13" t="str">
        <x:v>Bernhardt CE et al. (2011). Nile Delta vegetation and land-use history.</x:v>
      </x:c>
      <x:c r="C12" s="13" t="str">
        <x:v>https://doi.org/10.2112/10A-00001.1</x:v>
      </x:c>
      <x:c r="D12" s="13" t="str">
        <x:v>Man-XX pollen</x:v>
      </x:c>
      <x:c r="E12" s="13" t="str">
        <x:v>Archive deposit reported</x:v>
      </x:c>
      <x:c r="F12" s="13" t="str">
        <x:v>Live matrix/accession not recovered.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66" customHeight="1">
      <x:c r="A13" s="12" t="str">
        <x:v>S09</x:v>
      </x:c>
      <x:c r="B13" s="12" t="str">
        <x:v>Ghanem et al. (2024). Historical trends of heavy metals applying radio-dating and NAA in Burullus sediment cores.</x:v>
      </x:c>
      <x:c r="C13" s="12" t="str">
        <x:v>https://doi.org/10.1007/s11356-024-33761-5</x:v>
      </x:c>
      <x:c r="D13" s="12" t="str">
        <x:v>C-1–C-4 radionuclides/age models; C-2–C-4 metals</x:v>
      </x:c>
      <x:c r="E13" s="12" t="str">
        <x:v>Published numeric tables partly recovered; supplied figure inspected</x:v>
      </x:c>
      <x:c r="F13" s="12" t="str">
        <x:v>C-1 numeric data missing; mass-depth conflicts; C-4 52/48 cm issue.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66" customHeight="1">
      <x:c r="A14" s="13" t="str">
        <x:v>S10</x:v>
      </x:c>
      <x:c r="B14" s="13" t="str">
        <x:v>Randazzo Manzala multi-core archive — source citation to verify.</x:v>
      </x:c>
      <x:c r="C14" s="13" t="str"/>
      <x:c r="D14" s="13" t="str">
        <x:v>Reported ~30-core spatial archive</x:v>
      </x:c>
      <x:c r="E14" s="13" t="str">
        <x:v>Archive lead only</x:v>
      </x:c>
      <x:c r="F14" s="13" t="str">
        <x:v>Recover exact citation, inventory and custody before use.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66" customHeight="1">
      <x:c r="A15" s="12" t="str">
        <x:v>S11</x:v>
      </x:c>
      <x:c r="B15" s="12" t="str">
        <x:v>Zalat Manzala 19-core diatom archive — source citation to verify.</x:v>
      </x:c>
      <x:c r="C15" s="12" t="str"/>
      <x:c r="D15" s="12" t="str">
        <x:v>Reported 565 samples and 263 taxa</x:v>
      </x:c>
      <x:c r="E15" s="12" t="str">
        <x:v>Archive lead only</x:v>
      </x:c>
      <x:c r="F15" s="12" t="str">
        <x:v>Full matrix, chronology and taxonomy records not public in current audit.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66" customHeight="1">
      <x:c r="A16" s="13" t="str">
        <x:v>S12</x:v>
      </x:c>
      <x:c r="B16" s="13" t="str">
        <x:v>Loizeau–Stanley Mariut sediment dataset — source citation to verify.</x:v>
      </x:c>
      <x:c r="C16" s="13" t="str"/>
      <x:c r="D16" s="13" t="str">
        <x:v>Reported 82-sample Mariut study</x:v>
      </x:c>
      <x:c r="E16" s="13" t="str">
        <x:v>Archive lead only</x:v>
      </x:c>
      <x:c r="F16" s="13" t="str">
        <x:v>Separate surface and core samples; chronology not established.</x:v>
      </x:c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66" customHeight="1">
      <x:c r="A17" s="12" t="str">
        <x:v>S13</x:v>
      </x:c>
      <x:c r="B17" s="12" t="str">
        <x:v>MEDIBA / Smithsonian and partner archive records.</x:v>
      </x:c>
      <x:c r="C17" s="12" t="str"/>
      <x:c r="D17" s="12" t="str">
        <x:v>Legacy core metadata and physical archive</x:v>
      </x:c>
      <x:c r="E17" s="12" t="str">
        <x:v>Metadata/archive lead</x:v>
      </x:c>
      <x:c r="F17" s="12" t="str">
        <x:v>Keep Holocene context separate from recent RoC.</x:v>
      </x:c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66" customHeight="1">
      <x:c r="A18" s="13" t="str">
        <x:v>S14</x:v>
      </x:c>
      <x:c r="B18" s="13" t="str">
        <x:v>Historical cartography, remote sensing and shoreline sources — study-level entries to add.</x:v>
      </x:c>
      <x:c r="C18" s="13" t="str"/>
      <x:c r="D18" s="13" t="str">
        <x:v>Lake area/connectivity reconstruction</x:v>
      </x:c>
      <x:c r="E18" s="13" t="str">
        <x:v>Not yet harmonised</x:v>
      </x:c>
      <x:c r="F18" s="13" t="str">
        <x:v>Record scale, datum, transformation and spatial error.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66" customHeight="1">
      <x:c r="A19" s="12" t="str">
        <x:v>S15</x:v>
      </x:c>
      <x:c r="B19" s="12" t="str">
        <x:v>Egyptian agency/university hydrology and water-quality series — providers to add.</x:v>
      </x:c>
      <x:c r="C19" s="12" t="str"/>
      <x:c r="D19" s="12" t="str">
        <x:v>External environmental drivers</x:v>
      </x:c>
      <x:c r="E19" s="12" t="str">
        <x:v>Not assembled</x:v>
      </x:c>
      <x:c r="F19" s="12" t="str">
        <x:v>Station/method histories are mandatory.</x:v>
      </x:c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66" customHeight="1">
      <x:c r="A20" s="13" t="str">
        <x:v>S16</x:v>
      </x:c>
      <x:c r="B20" s="13" t="str">
        <x:v>Fisheries landings and biodiversity monitoring — providers/studies to add.</x:v>
      </x:c>
      <x:c r="C20" s="13" t="str"/>
      <x:c r="D20" s="13" t="str">
        <x:v>Socioecological comparison</x:v>
      </x:c>
      <x:c r="E20" s="13" t="str">
        <x:v>Not assembled</x:v>
      </x:c>
      <x:c r="F20" s="13" t="str">
        <x:v>Effort correction and method metadata are essential.</x:v>
      </x:c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66" customHeight="1">
      <x:c r="A21" s="12" t="str">
        <x:v>S17</x:v>
      </x:c>
      <x:c r="B21" s="12" t="str">
        <x:v>Proposed new field acquisition.</x:v>
      </x:c>
      <x:c r="C21" s="12" t="str"/>
      <x:c r="D21" s="12" t="str">
        <x:v>Replicated modern core network</x:v>
      </x:c>
      <x:c r="E21" s="12" t="str">
        <x:v>New sampling required</x:v>
      </x:c>
      <x:c r="F21" s="12" t="str">
        <x:v>Pre-register sampling, dating, preservation and open-data rules.</x:v>
      </x:c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1abab5632f9e4b05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0" hidden="0" customWidth="1"/>
    <x:col min="3" max="3" width="12" hidden="0" customWidth="1"/>
    <x:col min="4" max="4" width="58" hidden="0" customWidth="1"/>
    <x:col min="5" max="5" width="30" hidden="0" customWidth="1"/>
    <x:col min="6" max="6" width="3" hidden="0" customWidth="1"/>
    <x:col min="7" max="7" width="20" hidden="0" customWidth="1"/>
    <x:col min="8" max="8" width="3" hidden="0" customWidth="1"/>
  </x:cols>
  <x:sheetData>
    <x:row r="1">
      <x:c r="A1" s="28" t="str">
        <x:v>Workflow_status</x:v>
      </x:c>
      <x:c r="B1" s="28" t="str">
        <x:v>Completeness_weight</x:v>
      </x:c>
      <x:c r="C1" s="28" t="str">
        <x:v>Priority</x:v>
      </x:c>
      <x:c r="D1" s="28" t="str">
        <x:v>Priority_definition</x:v>
      </x:c>
      <x:c r="E1" s="28" t="str">
        <x:v>Evidence_status</x:v>
      </x:c>
      <x:c r="F1" s="28" t="str"/>
      <x:c r="G1" s="28" t="str">
        <x:v>QC_status</x:v>
      </x:c>
      <x:c r="H1" s="28" t="str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11" t="str">
        <x:v>Not located</x:v>
      </x:c>
      <x:c r="B2" s="29" t="n">
        <x:v>0</x:v>
      </x:c>
      <x:c r="C2" s="11" t="str">
        <x:v>P1</x:v>
      </x:c>
      <x:c r="D2" s="11" t="str">
        <x:v>Blocks headline ecological RoC, chronology validation or valid cross-lake comparison</x:v>
      </x:c>
      <x:c r="E2" s="11" t="str">
        <x:v>Figure only</x:v>
      </x:c>
      <x:c r="F2" s="11" t="str"/>
      <x:c r="G2" s="11" t="str">
        <x:v>Not started</x:v>
      </x:c>
      <x:c r="H2" s="11" t="str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11" t="str">
        <x:v>Requested</x:v>
      </x:c>
      <x:c r="B3" s="29" t="n">
        <x:v>0.15</x:v>
      </x:c>
      <x:c r="C3" s="11" t="str">
        <x:v>P2</x:v>
      </x:c>
      <x:c r="D3" s="11" t="str">
        <x:v>Needed for mechanisms, spatial robustness or independent replication</x:v>
      </x:c>
      <x:c r="E3" s="11" t="str">
        <x:v>Published table identified</x:v>
      </x:c>
      <x:c r="F3" s="11" t="str"/>
      <x:c r="G3" s="11" t="str">
        <x:v>Needs QC</x:v>
      </x:c>
      <x:c r="H3" s="11" t="str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1" t="str">
        <x:v>Located</x:v>
      </x:c>
      <x:c r="B4" s="29" t="n">
        <x:v>0.35</x:v>
      </x:c>
      <x:c r="C4" s="11" t="str">
        <x:v>P3</x:v>
      </x:c>
      <x:c r="D4" s="11" t="str">
        <x:v>Contextual enrichment or lower-resolution extension</x:v>
      </x:c>
      <x:c r="E4" s="11" t="str">
        <x:v>Published numeric table</x:v>
      </x:c>
      <x:c r="F4" s="11" t="str"/>
      <x:c r="G4" s="11" t="str">
        <x:v>QC in progress</x:v>
      </x:c>
      <x:c r="H4" s="11" t="str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1" t="str">
        <x:v>Received</x:v>
      </x:c>
      <x:c r="B5" s="29" t="n">
        <x:v>0.65</x:v>
      </x:c>
      <x:c r="C5" s="11" t="str"/>
      <x:c r="D5" s="11" t="str"/>
      <x:c r="E5" s="11" t="str">
        <x:v>Archive reported</x:v>
      </x:c>
      <x:c r="F5" s="11" t="str"/>
      <x:c r="G5" s="11" t="str">
        <x:v>Passed</x:v>
      </x:c>
      <x:c r="H5" s="11" t="str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11" t="str">
        <x:v>QC in progress</x:v>
      </x:c>
      <x:c r="B6" s="29" t="n">
        <x:v>0.8</x:v>
      </x:c>
      <x:c r="C6" s="11" t="str"/>
      <x:c r="D6" s="11" t="str"/>
      <x:c r="E6" s="11" t="str">
        <x:v>Availability unverified</x:v>
      </x:c>
      <x:c r="F6" s="11" t="str"/>
      <x:c r="G6" s="11" t="str">
        <x:v>Blocked</x:v>
      </x:c>
      <x:c r="H6" s="11" t="str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11" t="str">
        <x:v>Analysis ready</x:v>
      </x:c>
      <x:c r="B7" s="29" t="n">
        <x:v>1</x:v>
      </x:c>
      <x:c r="C7" s="11" t="str"/>
      <x:c r="D7" s="11" t="str"/>
      <x:c r="E7" s="11" t="str">
        <x:v>Not available</x:v>
      </x:c>
      <x:c r="F7" s="11" t="str"/>
      <x:c r="G7" s="11" t="str">
        <x:v>Not applicable</x:v>
      </x:c>
      <x:c r="H7" s="11" t="str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11" t="str">
        <x:v>Not recoverable</x:v>
      </x:c>
      <x:c r="B8" s="29" t="n">
        <x:v>0</x:v>
      </x:c>
      <x:c r="C8" s="11" t="str"/>
      <x:c r="D8" s="11" t="str"/>
      <x:c r="E8" s="11" t="str">
        <x:v>New acquisition required</x:v>
      </x:c>
      <x:c r="F8" s="11" t="str"/>
      <x:c r="G8" s="11" t="str"/>
      <x:c r="H8" s="11" t="str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11" t="str">
        <x:v>New sampling required</x:v>
      </x:c>
      <x:c r="B9" s="29" t="n">
        <x:v>0</x:v>
      </x:c>
      <x:c r="C9" s="11" t="str"/>
      <x:c r="D9" s="11" t="str"/>
      <x:c r="E9" s="11" t="str">
        <x:v>Derived layer available</x:v>
      </x:c>
      <x:c r="F9" s="11" t="str"/>
      <x:c r="G9" s="11" t="str"/>
      <x:c r="H9" s="11" t="str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11" t="str"/>
      <x:c r="B10" s="11" t="str"/>
      <x:c r="C10" s="11" t="str"/>
      <x:c r="D10" s="11" t="str"/>
      <x:c r="E10" s="11" t="str"/>
      <x:c r="F10" s="11" t="str"/>
      <x:c r="G10" s="11" t="str"/>
      <x:c r="H10" s="11" t="str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</x:sheetData>
  <x:pageMargins left="0.7" right="0.7" top="0.75" bottom="0.75" header="0.3" footer="0.3"/>
</x:worksheet>
</file>